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0521\OneDrive - medline.com\Documents\Personal\WLL Baseball\"/>
    </mc:Choice>
  </mc:AlternateContent>
  <bookViews>
    <workbookView xWindow="0" yWindow="0" windowWidth="28800" windowHeight="12300"/>
  </bookViews>
  <sheets>
    <sheet name="Blank Form" sheetId="1" r:id="rId1"/>
    <sheet name="Completed Example" sheetId="2" r:id="rId2"/>
  </sheets>
  <calcPr calcId="162913"/>
</workbook>
</file>

<file path=xl/calcChain.xml><?xml version="1.0" encoding="utf-8"?>
<calcChain xmlns="http://schemas.openxmlformats.org/spreadsheetml/2006/main">
  <c r="B38" i="2" l="1"/>
  <c r="B19" i="2"/>
  <c r="B38" i="1"/>
  <c r="B19" i="1"/>
  <c r="H22" i="2"/>
  <c r="I22" i="2"/>
  <c r="H20" i="1"/>
  <c r="I20" i="1" s="1"/>
  <c r="B55" i="2"/>
  <c r="B54" i="2"/>
  <c r="B53" i="2"/>
  <c r="B52" i="2"/>
  <c r="B51" i="2"/>
  <c r="B50" i="2"/>
  <c r="B49" i="2"/>
  <c r="B48" i="2"/>
  <c r="I47" i="2"/>
  <c r="H47" i="2"/>
  <c r="B47" i="2"/>
  <c r="I46" i="2"/>
  <c r="H46" i="2"/>
  <c r="B46" i="2"/>
  <c r="I45" i="2"/>
  <c r="H45" i="2"/>
  <c r="B45" i="2"/>
  <c r="I44" i="2"/>
  <c r="H44" i="2"/>
  <c r="B44" i="2"/>
  <c r="H43" i="2"/>
  <c r="I43" i="2"/>
  <c r="B43" i="2"/>
  <c r="H42" i="2"/>
  <c r="I42" i="2"/>
  <c r="B42" i="2"/>
  <c r="H41" i="2"/>
  <c r="I41" i="2"/>
  <c r="B41" i="2"/>
  <c r="H40" i="2"/>
  <c r="I40" i="2"/>
  <c r="B40" i="2"/>
  <c r="H39" i="2"/>
  <c r="I39" i="2"/>
  <c r="B39" i="2"/>
  <c r="B36" i="2"/>
  <c r="B35" i="2"/>
  <c r="B34" i="2"/>
  <c r="B33" i="2"/>
  <c r="B32" i="2"/>
  <c r="B31" i="2"/>
  <c r="B30" i="2"/>
  <c r="B29" i="2"/>
  <c r="I28" i="2"/>
  <c r="H28" i="2"/>
  <c r="B28" i="2"/>
  <c r="I27" i="2"/>
  <c r="H27" i="2"/>
  <c r="B27" i="2"/>
  <c r="I26" i="2"/>
  <c r="H26" i="2"/>
  <c r="B26" i="2"/>
  <c r="I25" i="2"/>
  <c r="H25" i="2"/>
  <c r="B25" i="2"/>
  <c r="I24" i="2"/>
  <c r="H24" i="2"/>
  <c r="B24" i="2"/>
  <c r="H23" i="2"/>
  <c r="I23" i="2"/>
  <c r="B23" i="2"/>
  <c r="B22" i="2"/>
  <c r="H21" i="2"/>
  <c r="I21" i="2"/>
  <c r="B21" i="2"/>
  <c r="H20" i="2"/>
  <c r="I20" i="2"/>
  <c r="B20" i="2"/>
  <c r="B55" i="1"/>
  <c r="B54" i="1"/>
  <c r="B53" i="1"/>
  <c r="B52" i="1"/>
  <c r="B51" i="1"/>
  <c r="B50" i="1"/>
  <c r="B49" i="1"/>
  <c r="B48" i="1"/>
  <c r="I47" i="1"/>
  <c r="H47" i="1"/>
  <c r="B47" i="1"/>
  <c r="I46" i="1"/>
  <c r="H46" i="1"/>
  <c r="B46" i="1"/>
  <c r="I45" i="1"/>
  <c r="H45" i="1"/>
  <c r="B45" i="1"/>
  <c r="I44" i="1"/>
  <c r="H44" i="1"/>
  <c r="B44" i="1"/>
  <c r="H43" i="1"/>
  <c r="I43" i="1" s="1"/>
  <c r="B43" i="1"/>
  <c r="H42" i="1"/>
  <c r="I42" i="1" s="1"/>
  <c r="B42" i="1"/>
  <c r="H41" i="1"/>
  <c r="I41" i="1"/>
  <c r="B41" i="1"/>
  <c r="H40" i="1"/>
  <c r="I40" i="1" s="1"/>
  <c r="B40" i="1"/>
  <c r="H39" i="1"/>
  <c r="I39" i="1"/>
  <c r="B39" i="1"/>
  <c r="B36" i="1"/>
  <c r="B35" i="1"/>
  <c r="B34" i="1"/>
  <c r="B33" i="1"/>
  <c r="B32" i="1"/>
  <c r="B31" i="1"/>
  <c r="B30" i="1"/>
  <c r="B29" i="1"/>
  <c r="I28" i="1"/>
  <c r="H28" i="1"/>
  <c r="B28" i="1"/>
  <c r="I27" i="1"/>
  <c r="H27" i="1"/>
  <c r="B27" i="1"/>
  <c r="I26" i="1"/>
  <c r="H26" i="1"/>
  <c r="B26" i="1"/>
  <c r="I25" i="1"/>
  <c r="H25" i="1"/>
  <c r="B25" i="1"/>
  <c r="I24" i="1"/>
  <c r="H24" i="1"/>
  <c r="B24" i="1"/>
  <c r="H23" i="1"/>
  <c r="I23" i="1"/>
  <c r="B23" i="1"/>
  <c r="H22" i="1"/>
  <c r="I22" i="1" s="1"/>
  <c r="B22" i="1"/>
  <c r="H21" i="1"/>
  <c r="I21" i="1" s="1"/>
  <c r="B21" i="1"/>
  <c r="B20" i="1"/>
</calcChain>
</file>

<file path=xl/sharedStrings.xml><?xml version="1.0" encoding="utf-8"?>
<sst xmlns="http://schemas.openxmlformats.org/spreadsheetml/2006/main" count="165" uniqueCount="80">
  <si>
    <t>Before leaving the field, Managers for Home Team &amp; Visitor Team must agree to the game report numbers.  If any ensuing difference, Home Team version governs.</t>
  </si>
  <si>
    <t>By 11pm on game day, the WINNING team must save this file using the following naming convention either MJ (Majors) or MN (Minors) followed by 8 digit date then team1 at team2</t>
  </si>
  <si>
    <t>Example:</t>
  </si>
  <si>
    <t>MJ 03222017 Cardinals at Mets.xlsx</t>
  </si>
  <si>
    <t>Email this report to the following Alias  -------------------------&gt;</t>
  </si>
  <si>
    <t>Failure to report in a timely manner runs the risk of a game forfeiture.</t>
  </si>
  <si>
    <t>Cells highlighted in YELLOW are automatically calculated based on the game date and pitch count entered.</t>
  </si>
  <si>
    <t>Cells highlighted in BLUE can be updated.  Update Game #, Date, Field, Home and Visiting Team Names, Scores, Innings Defended, and what level (Majors or Minors)</t>
  </si>
  <si>
    <t>Update info for each Pitcher and Catcher who played in the game.  If needed, refer to accompanying completed worksheet example.</t>
  </si>
  <si>
    <t>Actual Pitch Count is the ACTUAL number of pitches thrown.</t>
  </si>
  <si>
    <t>Threshold Pitch Count MUST must be entered as well. This is either the actual number of pitches thrown, or is the threshold limit if the Manager announced this during the last batter's at bat.</t>
  </si>
  <si>
    <t>The Threshold Pitch Count is the column that is used to calculate the Yellow cells:  Days Rest and Next Available Date.</t>
  </si>
  <si>
    <t>GAME SUMMARY</t>
  </si>
  <si>
    <t>Game #</t>
  </si>
  <si>
    <t>Level</t>
  </si>
  <si>
    <t>Team</t>
  </si>
  <si>
    <t>Score</t>
  </si>
  <si>
    <t>Innings Def.</t>
  </si>
  <si>
    <t>Notes</t>
  </si>
  <si>
    <t>Date</t>
  </si>
  <si>
    <t xml:space="preserve">Visitor </t>
  </si>
  <si>
    <t>Field</t>
  </si>
  <si>
    <t>Home</t>
  </si>
  <si>
    <t>Pitcher #</t>
  </si>
  <si>
    <t>League Age</t>
  </si>
  <si>
    <t>Actual
Pitch Count</t>
  </si>
  <si>
    <t>Threshold Pitch Count
(actual, if NOT announced)
(20,35,50,65,75/85)</t>
  </si>
  <si>
    <t>Inning Numbers Pitched</t>
  </si>
  <si>
    <t>Days Rest</t>
  </si>
  <si>
    <t>Next Available Date</t>
  </si>
  <si>
    <t>Last Name                and First Initial</t>
  </si>
  <si>
    <t>Catcher #</t>
  </si>
  <si>
    <t>Inning Numbers Caught</t>
  </si>
  <si>
    <t>Pitch Max</t>
  </si>
  <si>
    <t>Pitch Rest Requirements:</t>
  </si>
  <si>
    <r>
      <t xml:space="preserve">league age 11-12: </t>
    </r>
    <r>
      <rPr>
        <sz val="11"/>
        <color indexed="10"/>
        <rFont val="Segoe UI"/>
        <family val="2"/>
      </rPr>
      <t>85/day</t>
    </r>
  </si>
  <si>
    <r>
      <rPr>
        <sz val="11"/>
        <color indexed="10"/>
        <rFont val="Segoe UI"/>
        <family val="2"/>
      </rPr>
      <t>66+</t>
    </r>
    <r>
      <rPr>
        <sz val="11"/>
        <color indexed="8"/>
        <rFont val="Segoe UI"/>
        <family val="2"/>
      </rPr>
      <t xml:space="preserve"> pitches</t>
    </r>
  </si>
  <si>
    <r>
      <rPr>
        <sz val="11"/>
        <color indexed="10"/>
        <rFont val="Segoe UI"/>
        <family val="2"/>
      </rPr>
      <t>4 days rest</t>
    </r>
    <r>
      <rPr>
        <sz val="11"/>
        <color indexed="8"/>
        <rFont val="Segoe UI"/>
        <family val="2"/>
      </rPr>
      <t xml:space="preserve"> (available to pitch again in 5 days)</t>
    </r>
  </si>
  <si>
    <r>
      <t xml:space="preserve">league age 9-10: </t>
    </r>
    <r>
      <rPr>
        <sz val="11"/>
        <color indexed="10"/>
        <rFont val="Segoe UI"/>
        <family val="2"/>
      </rPr>
      <t>75/day</t>
    </r>
  </si>
  <si>
    <r>
      <rPr>
        <sz val="11"/>
        <color indexed="10"/>
        <rFont val="Segoe UI"/>
        <family val="2"/>
      </rPr>
      <t>51-65</t>
    </r>
    <r>
      <rPr>
        <sz val="11"/>
        <color indexed="8"/>
        <rFont val="Segoe UI"/>
        <family val="2"/>
      </rPr>
      <t xml:space="preserve"> pitches</t>
    </r>
  </si>
  <si>
    <r>
      <rPr>
        <sz val="11"/>
        <color indexed="10"/>
        <rFont val="Segoe UI"/>
        <family val="2"/>
      </rPr>
      <t xml:space="preserve">3 days rest </t>
    </r>
    <r>
      <rPr>
        <sz val="11"/>
        <color indexed="8"/>
        <rFont val="Segoe UI"/>
        <family val="2"/>
      </rPr>
      <t>(available to pitch again in 4 days)</t>
    </r>
  </si>
  <si>
    <r>
      <t xml:space="preserve">league age 7-8: </t>
    </r>
    <r>
      <rPr>
        <sz val="11"/>
        <color indexed="10"/>
        <rFont val="Segoe UI"/>
        <family val="2"/>
      </rPr>
      <t>50/day</t>
    </r>
  </si>
  <si>
    <r>
      <rPr>
        <sz val="11"/>
        <color indexed="10"/>
        <rFont val="Segoe UI"/>
        <family val="2"/>
      </rPr>
      <t>36-50</t>
    </r>
    <r>
      <rPr>
        <sz val="11"/>
        <color indexed="8"/>
        <rFont val="Segoe UI"/>
        <family val="2"/>
      </rPr>
      <t xml:space="preserve"> pitches</t>
    </r>
  </si>
  <si>
    <r>
      <rPr>
        <sz val="11"/>
        <color indexed="10"/>
        <rFont val="Segoe UI"/>
        <family val="2"/>
      </rPr>
      <t>2 days rest</t>
    </r>
    <r>
      <rPr>
        <sz val="11"/>
        <color indexed="8"/>
        <rFont val="Segoe UI"/>
        <family val="2"/>
      </rPr>
      <t xml:space="preserve"> (available to pitch again in 3 days)</t>
    </r>
  </si>
  <si>
    <r>
      <rPr>
        <sz val="11"/>
        <color indexed="10"/>
        <rFont val="Segoe UI"/>
        <family val="2"/>
      </rPr>
      <t>21-35</t>
    </r>
    <r>
      <rPr>
        <sz val="11"/>
        <color indexed="8"/>
        <rFont val="Segoe UI"/>
        <family val="2"/>
      </rPr>
      <t xml:space="preserve"> pitches</t>
    </r>
  </si>
  <si>
    <r>
      <rPr>
        <sz val="11"/>
        <color indexed="10"/>
        <rFont val="Segoe UI"/>
        <family val="2"/>
      </rPr>
      <t>1 days rest</t>
    </r>
    <r>
      <rPr>
        <sz val="11"/>
        <color indexed="8"/>
        <rFont val="Segoe UI"/>
        <family val="2"/>
      </rPr>
      <t xml:space="preserve"> (available to pitch again in 2 days)</t>
    </r>
  </si>
  <si>
    <r>
      <rPr>
        <sz val="11"/>
        <color indexed="10"/>
        <rFont val="Segoe UI"/>
        <family val="2"/>
      </rPr>
      <t>1-20</t>
    </r>
    <r>
      <rPr>
        <sz val="11"/>
        <color indexed="60"/>
        <rFont val="Segoe UI"/>
        <family val="2"/>
      </rPr>
      <t xml:space="preserve"> </t>
    </r>
    <r>
      <rPr>
        <sz val="11"/>
        <color indexed="8"/>
        <rFont val="Segoe UI"/>
        <family val="2"/>
      </rPr>
      <t>pitches</t>
    </r>
  </si>
  <si>
    <r>
      <rPr>
        <sz val="11"/>
        <color indexed="10"/>
        <rFont val="Segoe UI"/>
        <family val="2"/>
      </rPr>
      <t>0 days rest</t>
    </r>
    <r>
      <rPr>
        <sz val="11"/>
        <color indexed="8"/>
        <rFont val="Segoe UI"/>
        <family val="2"/>
      </rPr>
      <t xml:space="preserve"> (available to pitch again the next day)</t>
    </r>
  </si>
  <si>
    <r>
      <rPr>
        <b/>
        <i/>
        <u/>
        <sz val="11"/>
        <color indexed="10"/>
        <rFont val="Segoe UI"/>
        <family val="2"/>
      </rPr>
      <t xml:space="preserve">LL Rule: </t>
    </r>
    <r>
      <rPr>
        <i/>
        <sz val="11"/>
        <color indexed="8"/>
        <rFont val="Segoe UI"/>
        <family val="2"/>
      </rPr>
      <t/>
    </r>
  </si>
  <si>
    <r>
      <t xml:space="preserve">Any player, who plays the position of </t>
    </r>
    <r>
      <rPr>
        <b/>
        <i/>
        <u/>
        <sz val="11"/>
        <color indexed="10"/>
        <rFont val="Segoe UI"/>
        <family val="2"/>
      </rPr>
      <t>catcher in four (4) or more innings in a game</t>
    </r>
    <r>
      <rPr>
        <sz val="11"/>
        <color indexed="8"/>
        <rFont val="Segoe UI"/>
        <family val="2"/>
      </rPr>
      <t xml:space="preserve">, is </t>
    </r>
    <r>
      <rPr>
        <b/>
        <i/>
        <u/>
        <sz val="11"/>
        <color indexed="10"/>
        <rFont val="Segoe UI"/>
        <family val="2"/>
      </rPr>
      <t>not eligible to pitch</t>
    </r>
    <r>
      <rPr>
        <sz val="11"/>
        <color indexed="8"/>
        <rFont val="Segoe UI"/>
        <family val="2"/>
      </rPr>
      <t xml:space="preserve"> on that calendar day.</t>
    </r>
  </si>
  <si>
    <r>
      <t xml:space="preserve">Any player, who has </t>
    </r>
    <r>
      <rPr>
        <b/>
        <i/>
        <u/>
        <sz val="11"/>
        <color indexed="10"/>
        <rFont val="Segoe UI"/>
        <family val="2"/>
      </rPr>
      <t>pitched for more than 40 pitches</t>
    </r>
    <r>
      <rPr>
        <sz val="11"/>
        <color indexed="8"/>
        <rFont val="Segoe UI"/>
        <family val="2"/>
      </rPr>
      <t xml:space="preserve">, is </t>
    </r>
    <r>
      <rPr>
        <b/>
        <i/>
        <u/>
        <sz val="11"/>
        <color indexed="10"/>
        <rFont val="Segoe UI"/>
        <family val="2"/>
      </rPr>
      <t>not eligible to play catcher</t>
    </r>
    <r>
      <rPr>
        <sz val="11"/>
        <rFont val="Segoe UI"/>
        <family val="2"/>
      </rPr>
      <t xml:space="preserve"> for the remainder of the day</t>
    </r>
  </si>
  <si>
    <r>
      <t xml:space="preserve">Any player, who has first </t>
    </r>
    <r>
      <rPr>
        <b/>
        <i/>
        <u/>
        <sz val="11"/>
        <color indexed="10"/>
        <rFont val="Segoe UI"/>
        <family val="2"/>
      </rPr>
      <t>caught in 3 or fewer innings</t>
    </r>
    <r>
      <rPr>
        <sz val="11"/>
        <color indexed="8"/>
        <rFont val="Segoe UI"/>
        <family val="2"/>
      </rPr>
      <t xml:space="preserve">, is eligible to then </t>
    </r>
    <r>
      <rPr>
        <b/>
        <i/>
        <u/>
        <sz val="11"/>
        <color indexed="10"/>
        <rFont val="Segoe UI"/>
        <family val="2"/>
      </rPr>
      <t>pitch up to the Pitch Max count</t>
    </r>
    <r>
      <rPr>
        <sz val="11"/>
        <color indexed="8"/>
        <rFont val="Segoe UI"/>
        <family val="2"/>
      </rPr>
      <t xml:space="preserve"> for that age</t>
    </r>
  </si>
  <si>
    <t>Majors</t>
  </si>
  <si>
    <t>Phillies</t>
  </si>
  <si>
    <t>NAF 3</t>
  </si>
  <si>
    <t>Mariners</t>
  </si>
  <si>
    <t>1,2,3</t>
  </si>
  <si>
    <t>B.Obama</t>
  </si>
  <si>
    <t>40+ pitches, not eligible to catch</t>
  </si>
  <si>
    <t>3,4</t>
  </si>
  <si>
    <t>J.Kennedy</t>
  </si>
  <si>
    <t>4,5</t>
  </si>
  <si>
    <t>A.Lincoln</t>
  </si>
  <si>
    <t>R.Reagan</t>
  </si>
  <si>
    <t>1,2,3,4</t>
  </si>
  <si>
    <t>G.Ford</t>
  </si>
  <si>
    <t>caught part of 4 innings, can't pitch</t>
  </si>
  <si>
    <t>D.Eisenhower</t>
  </si>
  <si>
    <t>G.Bush</t>
  </si>
  <si>
    <t>J.Garfield</t>
  </si>
  <si>
    <t>VIOLATION, catches 4 innings later</t>
  </si>
  <si>
    <t>J.Adams</t>
  </si>
  <si>
    <t>F.Roosevelt</t>
  </si>
  <si>
    <t>5,6</t>
  </si>
  <si>
    <t>U.Grant</t>
  </si>
  <si>
    <t>1,2</t>
  </si>
  <si>
    <t>G.Cleveland</t>
  </si>
  <si>
    <t>3,4,5,6</t>
  </si>
  <si>
    <r>
      <t xml:space="preserve">Any player, who has played the position of </t>
    </r>
    <r>
      <rPr>
        <b/>
        <i/>
        <u/>
        <sz val="11"/>
        <color indexed="10"/>
        <rFont val="Segoe UI"/>
        <family val="2"/>
      </rPr>
      <t>catcher in four (4) or more innings in a game</t>
    </r>
    <r>
      <rPr>
        <sz val="11"/>
        <color indexed="8"/>
        <rFont val="Segoe UI"/>
        <family val="2"/>
      </rPr>
      <t xml:space="preserve">, is </t>
    </r>
    <r>
      <rPr>
        <b/>
        <i/>
        <u/>
        <sz val="11"/>
        <color indexed="10"/>
        <rFont val="Segoe UI"/>
        <family val="2"/>
      </rPr>
      <t>not eligible to pitch</t>
    </r>
    <r>
      <rPr>
        <sz val="11"/>
        <color indexed="8"/>
        <rFont val="Segoe UI"/>
        <family val="2"/>
      </rPr>
      <t xml:space="preserve"> on that calendar day.</t>
    </r>
  </si>
  <si>
    <t>woodinvillelittleleague@gmail.com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</si>
</sst>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0" x14ac:knownFonts="1">
    <font>
      <sz val="11"/>
      <color theme="1"/>
      <name val="Calibri"/>
      <family val="2"/>
      <scheme val="minor"/>
    </font>
    <font>
      <sz val="11"/>
      <color indexed="8"/>
      <name val="Segoe UI"/>
      <family val="2"/>
    </font>
    <font>
      <sz val="11"/>
      <name val="Segoe UI"/>
      <family val="2"/>
    </font>
    <font>
      <b/>
      <sz val="11"/>
      <name val="Segoe UI"/>
      <family val="2"/>
    </font>
    <font>
      <sz val="11"/>
      <color indexed="60"/>
      <name val="Segoe UI"/>
      <family val="2"/>
    </font>
    <font>
      <i/>
      <sz val="11"/>
      <color indexed="8"/>
      <name val="Segoe UI"/>
      <family val="2"/>
    </font>
    <font>
      <b/>
      <i/>
      <u/>
      <sz val="11"/>
      <color indexed="10"/>
      <name val="Segoe UI"/>
      <family val="2"/>
    </font>
    <font>
      <sz val="11"/>
      <color indexed="10"/>
      <name val="Segoe UI"/>
      <family val="2"/>
    </font>
    <font>
      <u/>
      <sz val="11"/>
      <color theme="10"/>
      <name val="Calibri"/>
      <family val="2"/>
      <scheme val="minor"/>
    </font>
    <font>
      <sz val="11"/>
      <color theme="1"/>
      <name val="Segoe UI"/>
      <family val="2"/>
    </font>
    <font>
      <b/>
      <sz val="11"/>
      <color theme="1"/>
      <name val="Segoe UI"/>
      <family val="2"/>
    </font>
    <font>
      <b/>
      <sz val="10"/>
      <color rgb="FFFF0000"/>
      <name val="Segoe UI"/>
      <family val="2"/>
    </font>
    <font>
      <b/>
      <sz val="16"/>
      <color theme="4"/>
      <name val="Segoe UI"/>
      <family val="2"/>
    </font>
    <font>
      <b/>
      <sz val="11"/>
      <color rgb="FFFF0000"/>
      <name val="Segoe UI"/>
      <family val="2"/>
    </font>
    <font>
      <b/>
      <sz val="10"/>
      <color theme="1"/>
      <name val="Segoe UI"/>
      <family val="2"/>
    </font>
    <font>
      <b/>
      <u/>
      <sz val="12"/>
      <color theme="1"/>
      <name val="Segoe UI"/>
      <family val="2"/>
    </font>
    <font>
      <b/>
      <sz val="11"/>
      <color theme="0"/>
      <name val="Segoe UI"/>
      <family val="2"/>
    </font>
    <font>
      <sz val="11"/>
      <color rgb="FFC00000"/>
      <name val="Segoe UI"/>
      <family val="2"/>
    </font>
    <font>
      <b/>
      <sz val="11"/>
      <color theme="8"/>
      <name val="Segoe UI"/>
      <family val="2"/>
    </font>
    <font>
      <sz val="12"/>
      <color theme="1"/>
      <name val="Segoe UI"/>
      <family val="2"/>
    </font>
    <font>
      <b/>
      <sz val="12"/>
      <color theme="1"/>
      <name val="Segoe UI"/>
      <family val="2"/>
    </font>
    <font>
      <b/>
      <sz val="12"/>
      <color rgb="FFFF0000"/>
      <name val="Segoe UI"/>
      <family val="2"/>
    </font>
    <font>
      <b/>
      <sz val="14"/>
      <color theme="1"/>
      <name val="Segoe UI"/>
      <family val="2"/>
    </font>
    <font>
      <b/>
      <sz val="16"/>
      <color rgb="FFFF0000"/>
      <name val="Segoe UI"/>
      <family val="2"/>
    </font>
    <font>
      <b/>
      <sz val="16"/>
      <color theme="8"/>
      <name val="Segoe UI"/>
      <family val="2"/>
    </font>
    <font>
      <b/>
      <u/>
      <sz val="10"/>
      <color theme="1"/>
      <name val="Segoe UI"/>
      <family val="2"/>
    </font>
    <font>
      <sz val="11"/>
      <color rgb="FFFF0000"/>
      <name val="Segoe UI"/>
      <family val="2"/>
    </font>
    <font>
      <b/>
      <i/>
      <sz val="11"/>
      <color theme="1"/>
      <name val="Segoe UI"/>
      <family val="2"/>
    </font>
    <font>
      <b/>
      <i/>
      <sz val="11"/>
      <color rgb="FFFF0000"/>
      <name val="Segoe UI"/>
      <family val="2"/>
    </font>
    <font>
      <b/>
      <u/>
      <sz val="16"/>
      <color theme="1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9" fillId="0" borderId="0" xfId="0" applyFont="1"/>
    <xf numFmtId="0" fontId="10" fillId="2" borderId="0" xfId="0" applyFont="1" applyFill="1"/>
    <xf numFmtId="0" fontId="9" fillId="2" borderId="0" xfId="0" applyFont="1" applyFill="1"/>
    <xf numFmtId="0" fontId="11" fillId="2" borderId="0" xfId="0" applyFont="1" applyFill="1"/>
    <xf numFmtId="0" fontId="12" fillId="2" borderId="0" xfId="0" applyFont="1" applyFill="1"/>
    <xf numFmtId="0" fontId="13" fillId="2" borderId="0" xfId="0" applyFont="1" applyFill="1"/>
    <xf numFmtId="0" fontId="14" fillId="3" borderId="0" xfId="0" applyFont="1" applyFill="1"/>
    <xf numFmtId="0" fontId="9" fillId="3" borderId="0" xfId="0" applyFont="1" applyFill="1"/>
    <xf numFmtId="0" fontId="15" fillId="0" borderId="0" xfId="0" applyFont="1" applyBorder="1" applyAlignment="1">
      <alignment horizontal="left"/>
    </xf>
    <xf numFmtId="0" fontId="10" fillId="0" borderId="1" xfId="0" applyFont="1" applyBorder="1"/>
    <xf numFmtId="0" fontId="9" fillId="4" borderId="1" xfId="0" applyFont="1" applyFill="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xf>
    <xf numFmtId="164" fontId="9" fillId="3" borderId="1" xfId="0" applyNumberFormat="1" applyFont="1" applyFill="1" applyBorder="1" applyAlignment="1" applyProtection="1">
      <alignment horizontal="center"/>
      <protection locked="0"/>
    </xf>
    <xf numFmtId="0" fontId="16" fillId="5" borderId="1" xfId="0" applyFont="1" applyFill="1" applyBorder="1" applyAlignment="1">
      <alignment horizontal="center"/>
    </xf>
    <xf numFmtId="0" fontId="2" fillId="3" borderId="1" xfId="0" applyFont="1" applyFill="1" applyBorder="1" applyAlignment="1" applyProtection="1">
      <alignment horizontal="center"/>
      <protection locked="0"/>
    </xf>
    <xf numFmtId="0" fontId="9" fillId="4" borderId="1" xfId="0" applyFont="1" applyFill="1" applyBorder="1" applyAlignment="1">
      <alignment horizontal="center"/>
    </xf>
    <xf numFmtId="0" fontId="10" fillId="0" borderId="1" xfId="0" applyFont="1" applyFill="1" applyBorder="1"/>
    <xf numFmtId="0" fontId="3" fillId="0" borderId="1" xfId="0" applyFont="1" applyBorder="1" applyAlignment="1">
      <alignment horizontal="center"/>
    </xf>
    <xf numFmtId="0" fontId="9" fillId="4" borderId="0" xfId="0" applyFont="1" applyFill="1"/>
    <xf numFmtId="0" fontId="16" fillId="6" borderId="1" xfId="0" applyFont="1" applyFill="1" applyBorder="1" applyAlignment="1">
      <alignment horizontal="center"/>
    </xf>
    <xf numFmtId="1" fontId="9" fillId="3" borderId="1" xfId="0" applyNumberFormat="1" applyFont="1" applyFill="1" applyBorder="1" applyAlignment="1" applyProtection="1">
      <alignment horizontal="center"/>
      <protection locked="0"/>
    </xf>
    <xf numFmtId="0" fontId="10" fillId="7" borderId="1" xfId="0" applyFont="1" applyFill="1" applyBorder="1" applyAlignment="1">
      <alignment horizontal="center" wrapText="1"/>
    </xf>
    <xf numFmtId="0" fontId="9" fillId="4" borderId="0" xfId="0" applyFont="1" applyFill="1" applyAlignment="1">
      <alignment horizontal="center"/>
    </xf>
    <xf numFmtId="0" fontId="10" fillId="4" borderId="0" xfId="0" applyFont="1" applyFill="1"/>
    <xf numFmtId="0" fontId="2" fillId="7" borderId="1" xfId="0" applyFont="1" applyFill="1" applyBorder="1" applyAlignment="1">
      <alignment horizontal="center"/>
    </xf>
    <xf numFmtId="0" fontId="17" fillId="0" borderId="0" xfId="0" quotePrefix="1" applyFont="1"/>
    <xf numFmtId="0" fontId="18" fillId="2" borderId="0" xfId="0" applyFont="1" applyFill="1"/>
    <xf numFmtId="0" fontId="19" fillId="0" borderId="0" xfId="0" applyFont="1"/>
    <xf numFmtId="0" fontId="20" fillId="2" borderId="0" xfId="0" applyFont="1" applyFill="1"/>
    <xf numFmtId="0" fontId="19" fillId="2" borderId="0" xfId="0" applyFont="1" applyFill="1"/>
    <xf numFmtId="0" fontId="21" fillId="2" borderId="0" xfId="0" applyFont="1" applyFill="1"/>
    <xf numFmtId="0" fontId="22" fillId="2" borderId="0" xfId="0" applyFont="1" applyFill="1" applyAlignment="1">
      <alignment horizontal="center"/>
    </xf>
    <xf numFmtId="0" fontId="23" fillId="2" borderId="0" xfId="0" applyFont="1" applyFill="1" applyAlignment="1">
      <alignment horizontal="center"/>
    </xf>
    <xf numFmtId="0" fontId="24" fillId="2" borderId="0" xfId="0" applyFont="1" applyFill="1" applyAlignment="1">
      <alignment horizontal="left"/>
    </xf>
    <xf numFmtId="0" fontId="14" fillId="8" borderId="0" xfId="0" applyFont="1" applyFill="1"/>
    <xf numFmtId="0" fontId="9" fillId="8" borderId="0" xfId="0" applyFont="1" applyFill="1"/>
    <xf numFmtId="1" fontId="9" fillId="8" borderId="1" xfId="0" applyNumberFormat="1" applyFont="1" applyFill="1" applyBorder="1" applyAlignment="1">
      <alignment horizontal="center"/>
    </xf>
    <xf numFmtId="164" fontId="9" fillId="8" borderId="1" xfId="0" applyNumberFormat="1" applyFont="1" applyFill="1" applyBorder="1" applyAlignment="1">
      <alignment horizontal="center"/>
    </xf>
    <xf numFmtId="0" fontId="9" fillId="4" borderId="2" xfId="0" applyFont="1" applyFill="1" applyBorder="1" applyAlignment="1">
      <alignment horizontal="center"/>
    </xf>
    <xf numFmtId="0" fontId="10" fillId="0" borderId="2" xfId="0" applyFont="1" applyBorder="1" applyAlignment="1">
      <alignment horizontal="center" wrapText="1"/>
    </xf>
    <xf numFmtId="0" fontId="9" fillId="3" borderId="2" xfId="0" applyFont="1" applyFill="1" applyBorder="1" applyAlignment="1" applyProtection="1">
      <alignment horizontal="center"/>
      <protection locked="0"/>
    </xf>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0" xfId="0" applyFont="1" applyBorder="1"/>
    <xf numFmtId="0" fontId="9" fillId="0" borderId="7" xfId="0" applyFont="1" applyBorder="1"/>
    <xf numFmtId="0" fontId="2" fillId="0" borderId="1" xfId="0" applyFont="1" applyFill="1" applyBorder="1" applyAlignment="1">
      <alignment horizontal="center"/>
    </xf>
    <xf numFmtId="0" fontId="10" fillId="0" borderId="1" xfId="0" applyFont="1" applyFill="1" applyBorder="1" applyAlignment="1">
      <alignment horizontal="center"/>
    </xf>
    <xf numFmtId="0" fontId="25" fillId="0" borderId="0" xfId="0" applyFont="1"/>
    <xf numFmtId="0" fontId="25" fillId="0" borderId="0" xfId="0" applyFont="1" applyAlignment="1">
      <alignment horizontal="right"/>
    </xf>
    <xf numFmtId="0" fontId="26" fillId="0" borderId="0" xfId="0" applyFont="1"/>
    <xf numFmtId="0" fontId="27" fillId="0" borderId="0" xfId="0" applyFont="1"/>
    <xf numFmtId="0" fontId="28" fillId="0" borderId="0" xfId="0" applyFont="1"/>
    <xf numFmtId="0" fontId="14" fillId="3" borderId="0" xfId="0" applyFont="1" applyFill="1" applyAlignment="1">
      <alignment horizontal="left"/>
    </xf>
    <xf numFmtId="0" fontId="10" fillId="7" borderId="1" xfId="0" applyFont="1" applyFill="1" applyBorder="1" applyAlignment="1">
      <alignment horizontal="center"/>
    </xf>
    <xf numFmtId="0" fontId="9" fillId="3" borderId="1"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29" fillId="2" borderId="0" xfId="1" applyFont="1" applyFill="1"/>
    <xf numFmtId="0" fontId="9" fillId="3" borderId="1" xfId="0" applyFont="1" applyFill="1" applyBorder="1" applyAlignment="1" applyProtection="1">
      <alignment horizontal="center"/>
      <protection locked="0"/>
    </xf>
    <xf numFmtId="0" fontId="10" fillId="7" borderId="1" xfId="0" applyFont="1" applyFill="1" applyBorder="1" applyAlignment="1">
      <alignment horizontal="center"/>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oodinvillelittleleagu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oodinvillelittleleagu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2:M69"/>
  <sheetViews>
    <sheetView tabSelected="1" zoomScale="85" zoomScaleNormal="85" workbookViewId="0">
      <selection activeCell="J49" sqref="J49:J51"/>
    </sheetView>
  </sheetViews>
  <sheetFormatPr defaultColWidth="8.7109375" defaultRowHeight="16.5" x14ac:dyDescent="0.3"/>
  <cols>
    <col min="1" max="1" width="3.140625" style="1" customWidth="1"/>
    <col min="2" max="2" width="14.85546875" style="1" customWidth="1"/>
    <col min="3" max="3" width="22" style="1" customWidth="1"/>
    <col min="4" max="4" width="20.5703125" style="1" customWidth="1"/>
    <col min="5" max="5" width="23.7109375" style="1" customWidth="1"/>
    <col min="6" max="6" width="21.140625" style="1" customWidth="1"/>
    <col min="7" max="7" width="18.28515625" style="1" customWidth="1"/>
    <col min="8" max="8" width="14.140625" style="1" customWidth="1"/>
    <col min="9" max="9" width="9.7109375" style="1" customWidth="1"/>
    <col min="10" max="10" width="17.85546875" style="1" customWidth="1"/>
    <col min="11" max="11" width="9.140625" style="1" customWidth="1"/>
    <col min="12" max="12" width="8.7109375" style="1"/>
    <col min="13" max="13" width="17.5703125" style="1" customWidth="1"/>
    <col min="14" max="16384" width="8.7109375" style="1"/>
  </cols>
  <sheetData>
    <row r="2" spans="2:13" s="31" customFormat="1" ht="17.25" x14ac:dyDescent="0.3">
      <c r="B2" s="32" t="s">
        <v>0</v>
      </c>
      <c r="C2" s="32"/>
      <c r="D2" s="32"/>
      <c r="E2" s="32"/>
      <c r="F2" s="32"/>
      <c r="G2" s="32"/>
      <c r="H2" s="32"/>
      <c r="I2" s="32"/>
      <c r="J2" s="32"/>
      <c r="K2" s="32"/>
      <c r="L2" s="32"/>
      <c r="M2" s="33"/>
    </row>
    <row r="3" spans="2:13" s="31" customFormat="1" ht="17.25" x14ac:dyDescent="0.3">
      <c r="B3" s="34" t="s">
        <v>1</v>
      </c>
      <c r="C3" s="32"/>
      <c r="D3" s="32"/>
      <c r="E3" s="32"/>
      <c r="F3" s="32"/>
      <c r="G3" s="32"/>
      <c r="H3" s="32"/>
      <c r="I3" s="32"/>
      <c r="J3" s="32"/>
      <c r="K3" s="32"/>
      <c r="L3" s="32"/>
      <c r="M3" s="33"/>
    </row>
    <row r="4" spans="2:13" ht="25.5" x14ac:dyDescent="0.5">
      <c r="B4" s="4"/>
      <c r="C4" s="5"/>
      <c r="D4" s="2"/>
      <c r="E4" s="36" t="s">
        <v>2</v>
      </c>
      <c r="F4" s="37" t="s">
        <v>3</v>
      </c>
      <c r="G4" s="30"/>
      <c r="H4" s="30"/>
      <c r="I4" s="30"/>
      <c r="J4" s="2"/>
      <c r="K4" s="2"/>
      <c r="L4" s="2"/>
      <c r="M4" s="3"/>
    </row>
    <row r="5" spans="2:13" ht="21" x14ac:dyDescent="0.35">
      <c r="B5" s="4"/>
      <c r="C5" s="6" t="s">
        <v>4</v>
      </c>
      <c r="D5" s="2"/>
      <c r="E5" s="2"/>
      <c r="F5" s="62" t="s">
        <v>79</v>
      </c>
      <c r="G5" s="30"/>
      <c r="H5" s="30"/>
      <c r="I5" s="30"/>
      <c r="J5" s="2"/>
      <c r="K5" s="2"/>
      <c r="L5" s="2"/>
      <c r="M5" s="3"/>
    </row>
    <row r="6" spans="2:13" ht="20.25" x14ac:dyDescent="0.35">
      <c r="B6" s="4"/>
      <c r="C6" s="2"/>
      <c r="D6" s="2"/>
      <c r="E6" s="2"/>
      <c r="F6" s="35" t="s">
        <v>5</v>
      </c>
      <c r="G6" s="2"/>
      <c r="H6" s="2"/>
      <c r="I6" s="2"/>
      <c r="J6" s="2"/>
      <c r="K6" s="2"/>
      <c r="L6" s="2"/>
      <c r="M6" s="3"/>
    </row>
    <row r="7" spans="2:13" x14ac:dyDescent="0.3">
      <c r="B7" s="38" t="s">
        <v>6</v>
      </c>
      <c r="C7" s="39"/>
      <c r="D7" s="39"/>
      <c r="E7" s="39"/>
      <c r="F7" s="39"/>
      <c r="G7" s="39"/>
      <c r="H7" s="39"/>
      <c r="I7" s="39"/>
      <c r="J7" s="39"/>
      <c r="K7" s="39"/>
      <c r="L7" s="39"/>
      <c r="M7" s="39"/>
    </row>
    <row r="8" spans="2:13" x14ac:dyDescent="0.3">
      <c r="B8" s="7" t="s">
        <v>7</v>
      </c>
      <c r="C8" s="8"/>
      <c r="D8" s="8"/>
      <c r="E8" s="8"/>
      <c r="F8" s="8"/>
      <c r="G8" s="8"/>
      <c r="H8" s="8"/>
      <c r="I8" s="8"/>
      <c r="J8" s="8"/>
      <c r="K8" s="8"/>
      <c r="L8" s="8"/>
      <c r="M8" s="8"/>
    </row>
    <row r="9" spans="2:13" x14ac:dyDescent="0.3">
      <c r="B9" s="7" t="s">
        <v>8</v>
      </c>
      <c r="C9" s="8"/>
      <c r="D9" s="8"/>
      <c r="E9" s="8"/>
      <c r="F9" s="8"/>
      <c r="G9" s="8"/>
      <c r="H9" s="8"/>
      <c r="I9" s="8"/>
      <c r="J9" s="8"/>
      <c r="K9" s="8"/>
      <c r="L9" s="8"/>
      <c r="M9" s="8"/>
    </row>
    <row r="10" spans="2:13" x14ac:dyDescent="0.3">
      <c r="B10" s="7" t="s">
        <v>9</v>
      </c>
      <c r="C10" s="8"/>
      <c r="D10" s="8"/>
      <c r="E10" s="8"/>
      <c r="F10" s="8"/>
      <c r="G10" s="8"/>
      <c r="H10" s="8"/>
      <c r="I10" s="8"/>
      <c r="J10" s="8"/>
      <c r="K10" s="8"/>
      <c r="L10" s="8"/>
      <c r="M10" s="8"/>
    </row>
    <row r="11" spans="2:13" x14ac:dyDescent="0.3">
      <c r="B11" s="7" t="s">
        <v>10</v>
      </c>
      <c r="C11" s="8"/>
      <c r="D11" s="8"/>
      <c r="E11" s="8"/>
      <c r="F11" s="8"/>
      <c r="G11" s="8"/>
      <c r="H11" s="8"/>
      <c r="I11" s="8"/>
      <c r="J11" s="8"/>
      <c r="K11" s="8"/>
      <c r="L11" s="8"/>
      <c r="M11" s="8"/>
    </row>
    <row r="12" spans="2:13" x14ac:dyDescent="0.3">
      <c r="B12" s="58" t="s">
        <v>11</v>
      </c>
      <c r="C12" s="8"/>
      <c r="D12" s="8"/>
      <c r="E12" s="8"/>
      <c r="F12" s="8"/>
      <c r="G12" s="8"/>
      <c r="H12" s="8"/>
      <c r="I12" s="8"/>
      <c r="J12" s="8"/>
      <c r="K12" s="8"/>
      <c r="L12" s="8"/>
      <c r="M12" s="8"/>
    </row>
    <row r="14" spans="2:13" ht="17.25" x14ac:dyDescent="0.3">
      <c r="B14" s="9" t="s">
        <v>12</v>
      </c>
    </row>
    <row r="15" spans="2:13" x14ac:dyDescent="0.3">
      <c r="B15" s="10" t="s">
        <v>13</v>
      </c>
      <c r="C15" s="61"/>
      <c r="D15" s="52" t="s">
        <v>14</v>
      </c>
      <c r="E15" s="15"/>
      <c r="F15" s="12" t="s">
        <v>15</v>
      </c>
      <c r="G15" s="12" t="s">
        <v>16</v>
      </c>
      <c r="H15" s="13" t="s">
        <v>17</v>
      </c>
      <c r="I15" s="14"/>
      <c r="J15" s="15"/>
      <c r="K15" s="64" t="s">
        <v>18</v>
      </c>
      <c r="L15" s="64"/>
      <c r="M15" s="64"/>
    </row>
    <row r="16" spans="2:13" x14ac:dyDescent="0.3">
      <c r="B16" s="10" t="s">
        <v>19</v>
      </c>
      <c r="C16" s="16"/>
      <c r="D16" s="65"/>
      <c r="E16" s="17" t="s">
        <v>20</v>
      </c>
      <c r="F16" s="18"/>
      <c r="G16" s="60"/>
      <c r="H16" s="60"/>
      <c r="I16" s="19"/>
      <c r="J16" s="42"/>
      <c r="K16" s="45"/>
      <c r="L16" s="46"/>
      <c r="M16" s="47"/>
    </row>
    <row r="17" spans="2:13" x14ac:dyDescent="0.3">
      <c r="B17" s="20" t="s">
        <v>21</v>
      </c>
      <c r="C17" s="60"/>
      <c r="D17" s="66"/>
      <c r="E17" s="21" t="s">
        <v>22</v>
      </c>
      <c r="F17" s="18"/>
      <c r="G17" s="60"/>
      <c r="H17" s="60"/>
      <c r="I17" s="19"/>
      <c r="J17" s="42"/>
      <c r="K17" s="48"/>
      <c r="L17" s="49"/>
      <c r="M17" s="50"/>
    </row>
    <row r="18" spans="2:13" x14ac:dyDescent="0.3">
      <c r="B18" s="22"/>
      <c r="C18" s="22"/>
      <c r="D18" s="22"/>
      <c r="E18" s="22"/>
      <c r="F18" s="22"/>
      <c r="G18" s="22"/>
      <c r="H18" s="22"/>
      <c r="I18" s="22"/>
      <c r="J18" s="22"/>
      <c r="K18" s="48"/>
      <c r="L18" s="49"/>
      <c r="M18" s="50"/>
    </row>
    <row r="19" spans="2:13" ht="99" x14ac:dyDescent="0.3">
      <c r="B19" s="23" t="str">
        <f>E16</f>
        <v xml:space="preserve">Visitor </v>
      </c>
      <c r="C19" s="12" t="s">
        <v>23</v>
      </c>
      <c r="D19" s="12" t="s">
        <v>24</v>
      </c>
      <c r="E19" s="13" t="s">
        <v>25</v>
      </c>
      <c r="F19" s="13" t="s">
        <v>26</v>
      </c>
      <c r="G19" s="13" t="s">
        <v>27</v>
      </c>
      <c r="H19" s="12" t="s">
        <v>28</v>
      </c>
      <c r="I19" s="13" t="s">
        <v>29</v>
      </c>
      <c r="J19" s="43" t="s">
        <v>30</v>
      </c>
      <c r="K19" s="48"/>
      <c r="L19" s="49"/>
      <c r="M19" s="50"/>
    </row>
    <row r="20" spans="2:13" x14ac:dyDescent="0.3">
      <c r="B20" s="51" t="str">
        <f t="shared" ref="B20:B28" si="0">IF($F$16=0, "", $F$16)</f>
        <v/>
      </c>
      <c r="C20" s="60"/>
      <c r="D20" s="60"/>
      <c r="E20" s="60"/>
      <c r="F20" s="60"/>
      <c r="G20" s="60"/>
      <c r="H20" s="40">
        <f t="shared" ref="H20:H28" si="1">IF(F20&lt;=20,0,IF(AND(F20&gt;20,F20&lt;=35),1,IF(AND(F20&gt;35,F20&lt;=50),2,(IF(AND(F20&gt;50,F20&lt;=65),3,IF(F20&gt;65,4,""))))))</f>
        <v>0</v>
      </c>
      <c r="I20" s="41" t="str">
        <f t="shared" ref="I20:I28" si="2">IF(F20=0,"",$C$16+H20+1)</f>
        <v/>
      </c>
      <c r="J20" s="44"/>
      <c r="K20" s="63"/>
      <c r="L20" s="63"/>
      <c r="M20" s="63"/>
    </row>
    <row r="21" spans="2:13" x14ac:dyDescent="0.3">
      <c r="B21" s="51" t="str">
        <f t="shared" si="0"/>
        <v/>
      </c>
      <c r="C21" s="60"/>
      <c r="D21" s="60"/>
      <c r="E21" s="60"/>
      <c r="F21" s="60"/>
      <c r="G21" s="60"/>
      <c r="H21" s="40">
        <f t="shared" si="1"/>
        <v>0</v>
      </c>
      <c r="I21" s="41" t="str">
        <f t="shared" si="2"/>
        <v/>
      </c>
      <c r="J21" s="44"/>
      <c r="K21" s="63"/>
      <c r="L21" s="63"/>
      <c r="M21" s="63"/>
    </row>
    <row r="22" spans="2:13" x14ac:dyDescent="0.3">
      <c r="B22" s="51" t="str">
        <f t="shared" si="0"/>
        <v/>
      </c>
      <c r="C22" s="60"/>
      <c r="D22" s="60"/>
      <c r="E22" s="60"/>
      <c r="F22" s="60"/>
      <c r="G22" s="60"/>
      <c r="H22" s="40">
        <f t="shared" si="1"/>
        <v>0</v>
      </c>
      <c r="I22" s="41" t="str">
        <f t="shared" si="2"/>
        <v/>
      </c>
      <c r="J22" s="44"/>
      <c r="K22" s="63"/>
      <c r="L22" s="63"/>
      <c r="M22" s="63"/>
    </row>
    <row r="23" spans="2:13" x14ac:dyDescent="0.3">
      <c r="B23" s="51" t="str">
        <f t="shared" si="0"/>
        <v/>
      </c>
      <c r="C23" s="60"/>
      <c r="D23" s="60"/>
      <c r="E23" s="24"/>
      <c r="F23" s="24"/>
      <c r="G23" s="60"/>
      <c r="H23" s="40">
        <f t="shared" si="1"/>
        <v>0</v>
      </c>
      <c r="I23" s="41" t="str">
        <f t="shared" si="2"/>
        <v/>
      </c>
      <c r="J23" s="44"/>
      <c r="K23" s="63"/>
      <c r="L23" s="63"/>
      <c r="M23" s="63"/>
    </row>
    <row r="24" spans="2:13" x14ac:dyDescent="0.3">
      <c r="B24" s="51" t="str">
        <f t="shared" si="0"/>
        <v/>
      </c>
      <c r="C24" s="60"/>
      <c r="D24" s="60"/>
      <c r="E24" s="24"/>
      <c r="F24" s="24"/>
      <c r="G24" s="60"/>
      <c r="H24" s="40">
        <f t="shared" si="1"/>
        <v>0</v>
      </c>
      <c r="I24" s="41" t="str">
        <f t="shared" si="2"/>
        <v/>
      </c>
      <c r="J24" s="44"/>
      <c r="K24" s="63"/>
      <c r="L24" s="63"/>
      <c r="M24" s="63"/>
    </row>
    <row r="25" spans="2:13" x14ac:dyDescent="0.3">
      <c r="B25" s="51" t="str">
        <f t="shared" si="0"/>
        <v/>
      </c>
      <c r="C25" s="60"/>
      <c r="D25" s="60"/>
      <c r="E25" s="24"/>
      <c r="F25" s="24"/>
      <c r="G25" s="60"/>
      <c r="H25" s="40">
        <f t="shared" si="1"/>
        <v>0</v>
      </c>
      <c r="I25" s="41" t="str">
        <f t="shared" si="2"/>
        <v/>
      </c>
      <c r="J25" s="44"/>
      <c r="K25" s="63"/>
      <c r="L25" s="63"/>
      <c r="M25" s="63"/>
    </row>
    <row r="26" spans="2:13" x14ac:dyDescent="0.3">
      <c r="B26" s="51" t="str">
        <f t="shared" si="0"/>
        <v/>
      </c>
      <c r="C26" s="60"/>
      <c r="D26" s="60"/>
      <c r="E26" s="24"/>
      <c r="F26" s="24"/>
      <c r="G26" s="60"/>
      <c r="H26" s="40">
        <f t="shared" si="1"/>
        <v>0</v>
      </c>
      <c r="I26" s="41" t="str">
        <f t="shared" si="2"/>
        <v/>
      </c>
      <c r="J26" s="44"/>
      <c r="K26" s="63"/>
      <c r="L26" s="63"/>
      <c r="M26" s="63"/>
    </row>
    <row r="27" spans="2:13" x14ac:dyDescent="0.3">
      <c r="B27" s="51" t="str">
        <f t="shared" si="0"/>
        <v/>
      </c>
      <c r="C27" s="60"/>
      <c r="D27" s="60"/>
      <c r="E27" s="24"/>
      <c r="F27" s="24"/>
      <c r="G27" s="60"/>
      <c r="H27" s="40">
        <f t="shared" si="1"/>
        <v>0</v>
      </c>
      <c r="I27" s="41" t="str">
        <f t="shared" si="2"/>
        <v/>
      </c>
      <c r="J27" s="44"/>
      <c r="K27" s="63"/>
      <c r="L27" s="63"/>
      <c r="M27" s="63"/>
    </row>
    <row r="28" spans="2:13" x14ac:dyDescent="0.3">
      <c r="B28" s="51" t="str">
        <f t="shared" si="0"/>
        <v/>
      </c>
      <c r="C28" s="60"/>
      <c r="D28" s="60"/>
      <c r="E28" s="24"/>
      <c r="F28" s="24"/>
      <c r="G28" s="60"/>
      <c r="H28" s="40">
        <f t="shared" si="1"/>
        <v>0</v>
      </c>
      <c r="I28" s="41" t="str">
        <f t="shared" si="2"/>
        <v/>
      </c>
      <c r="J28" s="44"/>
      <c r="K28" s="63"/>
      <c r="L28" s="63"/>
      <c r="M28" s="63"/>
    </row>
    <row r="29" spans="2:13" ht="33" x14ac:dyDescent="0.3">
      <c r="B29" s="11">
        <f>IF($E$16=0, "", E25)</f>
        <v>0</v>
      </c>
      <c r="C29" s="59" t="s">
        <v>31</v>
      </c>
      <c r="D29" s="11"/>
      <c r="E29" s="11"/>
      <c r="F29" s="11"/>
      <c r="G29" s="25" t="s">
        <v>32</v>
      </c>
      <c r="H29" s="22"/>
      <c r="I29" s="22"/>
      <c r="J29" s="43" t="s">
        <v>30</v>
      </c>
      <c r="K29" s="48"/>
      <c r="L29" s="49"/>
      <c r="M29" s="50"/>
    </row>
    <row r="30" spans="2:13" x14ac:dyDescent="0.3">
      <c r="B30" s="51" t="str">
        <f t="shared" ref="B30:B36" si="3">IF($F$16=0, "", $F$16)</f>
        <v/>
      </c>
      <c r="C30" s="60"/>
      <c r="D30" s="19"/>
      <c r="E30" s="19"/>
      <c r="F30" s="19"/>
      <c r="G30" s="60"/>
      <c r="H30" s="26"/>
      <c r="I30" s="26"/>
      <c r="J30" s="44"/>
      <c r="K30" s="63"/>
      <c r="L30" s="63"/>
      <c r="M30" s="63"/>
    </row>
    <row r="31" spans="2:13" x14ac:dyDescent="0.3">
      <c r="B31" s="51" t="str">
        <f t="shared" si="3"/>
        <v/>
      </c>
      <c r="C31" s="60"/>
      <c r="D31" s="19"/>
      <c r="E31" s="19"/>
      <c r="F31" s="19"/>
      <c r="G31" s="60"/>
      <c r="H31" s="26"/>
      <c r="I31" s="26"/>
      <c r="J31" s="44"/>
      <c r="K31" s="63"/>
      <c r="L31" s="63"/>
      <c r="M31" s="63"/>
    </row>
    <row r="32" spans="2:13" x14ac:dyDescent="0.3">
      <c r="B32" s="51" t="str">
        <f t="shared" si="3"/>
        <v/>
      </c>
      <c r="C32" s="60"/>
      <c r="D32" s="19"/>
      <c r="E32" s="19"/>
      <c r="F32" s="19"/>
      <c r="G32" s="60"/>
      <c r="H32" s="26"/>
      <c r="I32" s="26"/>
      <c r="J32" s="44"/>
      <c r="K32" s="63"/>
      <c r="L32" s="63"/>
      <c r="M32" s="63"/>
    </row>
    <row r="33" spans="2:13" x14ac:dyDescent="0.3">
      <c r="B33" s="51" t="str">
        <f t="shared" si="3"/>
        <v/>
      </c>
      <c r="C33" s="60"/>
      <c r="D33" s="19"/>
      <c r="E33" s="19"/>
      <c r="F33" s="19"/>
      <c r="G33" s="60"/>
      <c r="H33" s="26"/>
      <c r="I33" s="26"/>
      <c r="J33" s="44"/>
      <c r="K33" s="63"/>
      <c r="L33" s="63"/>
      <c r="M33" s="63"/>
    </row>
    <row r="34" spans="2:13" x14ac:dyDescent="0.3">
      <c r="B34" s="51" t="str">
        <f t="shared" si="3"/>
        <v/>
      </c>
      <c r="C34" s="60"/>
      <c r="D34" s="19"/>
      <c r="E34" s="19"/>
      <c r="F34" s="19"/>
      <c r="G34" s="60"/>
      <c r="H34" s="26"/>
      <c r="I34" s="26"/>
      <c r="J34" s="44"/>
      <c r="K34" s="63"/>
      <c r="L34" s="63"/>
      <c r="M34" s="63"/>
    </row>
    <row r="35" spans="2:13" x14ac:dyDescent="0.3">
      <c r="B35" s="51" t="str">
        <f t="shared" si="3"/>
        <v/>
      </c>
      <c r="C35" s="60"/>
      <c r="D35" s="19"/>
      <c r="E35" s="19"/>
      <c r="F35" s="19"/>
      <c r="G35" s="60"/>
      <c r="H35" s="26"/>
      <c r="I35" s="26"/>
      <c r="J35" s="44"/>
      <c r="K35" s="63"/>
      <c r="L35" s="63"/>
      <c r="M35" s="63"/>
    </row>
    <row r="36" spans="2:13" x14ac:dyDescent="0.3">
      <c r="B36" s="51" t="str">
        <f t="shared" si="3"/>
        <v/>
      </c>
      <c r="C36" s="60"/>
      <c r="D36" s="19"/>
      <c r="E36" s="19"/>
      <c r="F36" s="19"/>
      <c r="G36" s="60"/>
      <c r="H36" s="26"/>
      <c r="I36" s="26"/>
      <c r="J36" s="44"/>
      <c r="K36" s="63"/>
      <c r="L36" s="63"/>
      <c r="M36" s="63"/>
    </row>
    <row r="37" spans="2:13" x14ac:dyDescent="0.3">
      <c r="B37" s="27"/>
      <c r="C37" s="27"/>
      <c r="D37" s="27"/>
      <c r="E37" s="27"/>
      <c r="F37" s="27"/>
      <c r="G37" s="27"/>
      <c r="H37" s="27"/>
      <c r="I37" s="27"/>
      <c r="J37" s="27"/>
      <c r="K37" s="48"/>
      <c r="L37" s="49"/>
      <c r="M37" s="50"/>
    </row>
    <row r="38" spans="2:13" ht="99" x14ac:dyDescent="0.3">
      <c r="B38" s="52" t="str">
        <f>E17</f>
        <v>Home</v>
      </c>
      <c r="C38" s="12" t="s">
        <v>23</v>
      </c>
      <c r="D38" s="12" t="s">
        <v>24</v>
      </c>
      <c r="E38" s="13" t="s">
        <v>25</v>
      </c>
      <c r="F38" s="13" t="s">
        <v>26</v>
      </c>
      <c r="G38" s="13" t="s">
        <v>27</v>
      </c>
      <c r="H38" s="12" t="s">
        <v>28</v>
      </c>
      <c r="I38" s="13" t="s">
        <v>29</v>
      </c>
      <c r="J38" s="43" t="s">
        <v>30</v>
      </c>
      <c r="K38" s="48"/>
      <c r="L38" s="49"/>
      <c r="M38" s="50"/>
    </row>
    <row r="39" spans="2:13" x14ac:dyDescent="0.3">
      <c r="B39" s="28" t="str">
        <f t="shared" ref="B39:B47" si="4">IF($F$17=0, "", $F$17)</f>
        <v/>
      </c>
      <c r="C39" s="60"/>
      <c r="D39" s="60"/>
      <c r="E39" s="60"/>
      <c r="F39" s="60"/>
      <c r="G39" s="60"/>
      <c r="H39" s="40">
        <f t="shared" ref="H39:H47" si="5">IF(F39&lt;=20,0,IF(AND(F39&gt;20,F39&lt;=35),1,IF(AND(F39&gt;35,F39&lt;=50),2,(IF(AND(F39&gt;50,F39&lt;=65),3,IF(F39&gt;65,4,""))))))</f>
        <v>0</v>
      </c>
      <c r="I39" s="41" t="str">
        <f t="shared" ref="I39:I47" si="6">IF(F39=0,"",$C$16+H39+1)</f>
        <v/>
      </c>
      <c r="J39" s="44"/>
      <c r="K39" s="63"/>
      <c r="L39" s="63"/>
      <c r="M39" s="63"/>
    </row>
    <row r="40" spans="2:13" x14ac:dyDescent="0.3">
      <c r="B40" s="28" t="str">
        <f t="shared" si="4"/>
        <v/>
      </c>
      <c r="C40" s="60"/>
      <c r="D40" s="60"/>
      <c r="E40" s="60"/>
      <c r="F40" s="60"/>
      <c r="G40" s="60"/>
      <c r="H40" s="40">
        <f t="shared" si="5"/>
        <v>0</v>
      </c>
      <c r="I40" s="41" t="str">
        <f t="shared" si="6"/>
        <v/>
      </c>
      <c r="J40" s="44"/>
      <c r="K40" s="63"/>
      <c r="L40" s="63"/>
      <c r="M40" s="63"/>
    </row>
    <row r="41" spans="2:13" x14ac:dyDescent="0.3">
      <c r="B41" s="28" t="str">
        <f t="shared" si="4"/>
        <v/>
      </c>
      <c r="C41" s="60"/>
      <c r="D41" s="60"/>
      <c r="E41" s="60"/>
      <c r="F41" s="60"/>
      <c r="G41" s="60"/>
      <c r="H41" s="40">
        <f t="shared" si="5"/>
        <v>0</v>
      </c>
      <c r="I41" s="41" t="str">
        <f t="shared" si="6"/>
        <v/>
      </c>
      <c r="J41" s="44"/>
      <c r="K41" s="63"/>
      <c r="L41" s="63"/>
      <c r="M41" s="63"/>
    </row>
    <row r="42" spans="2:13" x14ac:dyDescent="0.3">
      <c r="B42" s="28" t="str">
        <f t="shared" si="4"/>
        <v/>
      </c>
      <c r="C42" s="60"/>
      <c r="D42" s="60"/>
      <c r="E42" s="60"/>
      <c r="F42" s="60"/>
      <c r="G42" s="60"/>
      <c r="H42" s="40">
        <f t="shared" si="5"/>
        <v>0</v>
      </c>
      <c r="I42" s="41" t="str">
        <f t="shared" si="6"/>
        <v/>
      </c>
      <c r="J42" s="44"/>
      <c r="K42" s="63"/>
      <c r="L42" s="63"/>
      <c r="M42" s="63"/>
    </row>
    <row r="43" spans="2:13" x14ac:dyDescent="0.3">
      <c r="B43" s="28" t="str">
        <f t="shared" si="4"/>
        <v/>
      </c>
      <c r="C43" s="60"/>
      <c r="D43" s="60"/>
      <c r="E43" s="60"/>
      <c r="F43" s="60"/>
      <c r="G43" s="60"/>
      <c r="H43" s="40">
        <f t="shared" si="5"/>
        <v>0</v>
      </c>
      <c r="I43" s="41" t="str">
        <f t="shared" si="6"/>
        <v/>
      </c>
      <c r="J43" s="44"/>
      <c r="K43" s="63"/>
      <c r="L43" s="63"/>
      <c r="M43" s="63"/>
    </row>
    <row r="44" spans="2:13" x14ac:dyDescent="0.3">
      <c r="B44" s="28" t="str">
        <f t="shared" si="4"/>
        <v/>
      </c>
      <c r="C44" s="60"/>
      <c r="D44" s="60"/>
      <c r="E44" s="60"/>
      <c r="F44" s="60"/>
      <c r="G44" s="60"/>
      <c r="H44" s="40">
        <f t="shared" si="5"/>
        <v>0</v>
      </c>
      <c r="I44" s="41" t="str">
        <f t="shared" si="6"/>
        <v/>
      </c>
      <c r="J44" s="44"/>
      <c r="K44" s="63"/>
      <c r="L44" s="63"/>
      <c r="M44" s="63"/>
    </row>
    <row r="45" spans="2:13" x14ac:dyDescent="0.3">
      <c r="B45" s="28" t="str">
        <f t="shared" si="4"/>
        <v/>
      </c>
      <c r="C45" s="60"/>
      <c r="D45" s="60"/>
      <c r="E45" s="60"/>
      <c r="F45" s="60"/>
      <c r="G45" s="60"/>
      <c r="H45" s="40">
        <f t="shared" si="5"/>
        <v>0</v>
      </c>
      <c r="I45" s="41" t="str">
        <f t="shared" si="6"/>
        <v/>
      </c>
      <c r="J45" s="44"/>
      <c r="K45" s="63"/>
      <c r="L45" s="63"/>
      <c r="M45" s="63"/>
    </row>
    <row r="46" spans="2:13" x14ac:dyDescent="0.3">
      <c r="B46" s="28" t="str">
        <f t="shared" si="4"/>
        <v/>
      </c>
      <c r="C46" s="60"/>
      <c r="D46" s="60"/>
      <c r="E46" s="60"/>
      <c r="F46" s="60"/>
      <c r="G46" s="60"/>
      <c r="H46" s="40">
        <f t="shared" si="5"/>
        <v>0</v>
      </c>
      <c r="I46" s="41" t="str">
        <f t="shared" si="6"/>
        <v/>
      </c>
      <c r="J46" s="44"/>
      <c r="K46" s="63"/>
      <c r="L46" s="63"/>
      <c r="M46" s="63"/>
    </row>
    <row r="47" spans="2:13" x14ac:dyDescent="0.3">
      <c r="B47" s="28" t="str">
        <f t="shared" si="4"/>
        <v/>
      </c>
      <c r="C47" s="60"/>
      <c r="D47" s="60"/>
      <c r="E47" s="60"/>
      <c r="F47" s="60"/>
      <c r="G47" s="60"/>
      <c r="H47" s="40">
        <f t="shared" si="5"/>
        <v>0</v>
      </c>
      <c r="I47" s="41" t="str">
        <f t="shared" si="6"/>
        <v/>
      </c>
      <c r="J47" s="44"/>
      <c r="K47" s="63"/>
      <c r="L47" s="63"/>
      <c r="M47" s="63"/>
    </row>
    <row r="48" spans="2:13" ht="33" x14ac:dyDescent="0.3">
      <c r="B48" s="11">
        <f>IF($E$16=0, "", E44)</f>
        <v>0</v>
      </c>
      <c r="C48" s="59" t="s">
        <v>31</v>
      </c>
      <c r="D48" s="11"/>
      <c r="E48" s="11"/>
      <c r="F48" s="11"/>
      <c r="G48" s="25" t="s">
        <v>32</v>
      </c>
      <c r="H48" s="22"/>
      <c r="I48" s="22"/>
      <c r="J48" s="43" t="s">
        <v>30</v>
      </c>
      <c r="K48" s="48"/>
      <c r="L48" s="49"/>
      <c r="M48" s="50"/>
    </row>
    <row r="49" spans="2:13" x14ac:dyDescent="0.3">
      <c r="B49" s="28" t="str">
        <f t="shared" ref="B49:B55" si="7">IF($F$17=0, "", $F$17)</f>
        <v/>
      </c>
      <c r="C49" s="60"/>
      <c r="D49" s="19"/>
      <c r="E49" s="19"/>
      <c r="F49" s="19"/>
      <c r="G49" s="60"/>
      <c r="H49" s="26"/>
      <c r="I49" s="26"/>
      <c r="J49" s="44"/>
      <c r="K49" s="63"/>
      <c r="L49" s="63"/>
      <c r="M49" s="63"/>
    </row>
    <row r="50" spans="2:13" x14ac:dyDescent="0.3">
      <c r="B50" s="28" t="str">
        <f t="shared" si="7"/>
        <v/>
      </c>
      <c r="C50" s="60"/>
      <c r="D50" s="19"/>
      <c r="E50" s="19"/>
      <c r="F50" s="19"/>
      <c r="G50" s="60"/>
      <c r="H50" s="26"/>
      <c r="I50" s="26"/>
      <c r="J50" s="44"/>
      <c r="K50" s="63"/>
      <c r="L50" s="63"/>
      <c r="M50" s="63"/>
    </row>
    <row r="51" spans="2:13" x14ac:dyDescent="0.3">
      <c r="B51" s="28" t="str">
        <f t="shared" si="7"/>
        <v/>
      </c>
      <c r="C51" s="60"/>
      <c r="D51" s="19"/>
      <c r="E51" s="19"/>
      <c r="F51" s="19"/>
      <c r="G51" s="60"/>
      <c r="H51" s="26"/>
      <c r="I51" s="26"/>
      <c r="J51" s="44"/>
      <c r="K51" s="63"/>
      <c r="L51" s="63"/>
      <c r="M51" s="63"/>
    </row>
    <row r="52" spans="2:13" x14ac:dyDescent="0.3">
      <c r="B52" s="28" t="str">
        <f t="shared" si="7"/>
        <v/>
      </c>
      <c r="C52" s="60"/>
      <c r="D52" s="19"/>
      <c r="E52" s="19"/>
      <c r="F52" s="19"/>
      <c r="G52" s="60"/>
      <c r="H52" s="26"/>
      <c r="I52" s="26"/>
      <c r="J52" s="44"/>
      <c r="K52" s="63"/>
      <c r="L52" s="63"/>
      <c r="M52" s="63"/>
    </row>
    <row r="53" spans="2:13" x14ac:dyDescent="0.3">
      <c r="B53" s="28" t="str">
        <f t="shared" si="7"/>
        <v/>
      </c>
      <c r="C53" s="60"/>
      <c r="D53" s="19"/>
      <c r="E53" s="19"/>
      <c r="F53" s="19"/>
      <c r="G53" s="60"/>
      <c r="H53" s="26"/>
      <c r="I53" s="26"/>
      <c r="J53" s="44"/>
      <c r="K53" s="63"/>
      <c r="L53" s="63"/>
      <c r="M53" s="63"/>
    </row>
    <row r="54" spans="2:13" x14ac:dyDescent="0.3">
      <c r="B54" s="28" t="str">
        <f t="shared" si="7"/>
        <v/>
      </c>
      <c r="C54" s="60"/>
      <c r="D54" s="19"/>
      <c r="E54" s="19"/>
      <c r="F54" s="19"/>
      <c r="G54" s="60"/>
      <c r="H54" s="26"/>
      <c r="I54" s="26"/>
      <c r="J54" s="44"/>
      <c r="K54" s="63"/>
      <c r="L54" s="63"/>
      <c r="M54" s="63"/>
    </row>
    <row r="55" spans="2:13" x14ac:dyDescent="0.3">
      <c r="B55" s="28" t="str">
        <f t="shared" si="7"/>
        <v/>
      </c>
      <c r="C55" s="60"/>
      <c r="D55" s="19"/>
      <c r="E55" s="19"/>
      <c r="F55" s="19"/>
      <c r="G55" s="60"/>
      <c r="H55" s="26"/>
      <c r="I55" s="26"/>
      <c r="J55" s="44"/>
      <c r="K55" s="63"/>
      <c r="L55" s="63"/>
      <c r="M55" s="63"/>
    </row>
    <row r="57" spans="2:13" x14ac:dyDescent="0.3">
      <c r="B57" s="53" t="s">
        <v>33</v>
      </c>
      <c r="E57" s="54" t="s">
        <v>34</v>
      </c>
      <c r="F57" s="54"/>
    </row>
    <row r="58" spans="2:13" x14ac:dyDescent="0.3">
      <c r="B58" s="1" t="s">
        <v>35</v>
      </c>
      <c r="E58" s="29" t="s">
        <v>36</v>
      </c>
      <c r="F58" s="29"/>
      <c r="G58" s="1" t="s">
        <v>37</v>
      </c>
    </row>
    <row r="59" spans="2:13" x14ac:dyDescent="0.3">
      <c r="B59" s="1" t="s">
        <v>38</v>
      </c>
      <c r="E59" s="29" t="s">
        <v>39</v>
      </c>
      <c r="F59" s="29"/>
      <c r="G59" s="1" t="s">
        <v>40</v>
      </c>
    </row>
    <row r="60" spans="2:13" x14ac:dyDescent="0.3">
      <c r="B60" s="1" t="s">
        <v>41</v>
      </c>
      <c r="E60" s="1" t="s">
        <v>42</v>
      </c>
      <c r="G60" s="1" t="s">
        <v>43</v>
      </c>
    </row>
    <row r="61" spans="2:13" x14ac:dyDescent="0.3">
      <c r="E61" s="1" t="s">
        <v>44</v>
      </c>
      <c r="G61" s="1" t="s">
        <v>45</v>
      </c>
    </row>
    <row r="62" spans="2:13" x14ac:dyDescent="0.3">
      <c r="E62" s="29" t="s">
        <v>46</v>
      </c>
      <c r="F62" s="29"/>
      <c r="G62" s="1" t="s">
        <v>47</v>
      </c>
    </row>
    <row r="64" spans="2:13" x14ac:dyDescent="0.3">
      <c r="B64" s="56" t="s">
        <v>48</v>
      </c>
      <c r="C64" s="1" t="s">
        <v>49</v>
      </c>
    </row>
    <row r="65" spans="2:3" x14ac:dyDescent="0.3">
      <c r="B65" s="56"/>
    </row>
    <row r="66" spans="2:3" x14ac:dyDescent="0.3">
      <c r="B66" s="57" t="s">
        <v>48</v>
      </c>
      <c r="C66" s="1" t="s">
        <v>50</v>
      </c>
    </row>
    <row r="67" spans="2:3" x14ac:dyDescent="0.3">
      <c r="B67" s="57"/>
    </row>
    <row r="68" spans="2:3" x14ac:dyDescent="0.3">
      <c r="B68" s="57" t="s">
        <v>48</v>
      </c>
      <c r="C68" s="1" t="s">
        <v>51</v>
      </c>
    </row>
    <row r="69" spans="2:3" x14ac:dyDescent="0.3">
      <c r="B69" s="55"/>
    </row>
  </sheetData>
  <sheetProtection algorithmName="SHA-512" hashValue="jwKusf72MTuz55uNH0IampuZLewW2wTJ5mILVF9xKjM32qA6KDRxtOsrXfOTB91SlYIaLAt/WVX5gVWd9M9V6A==" saltValue="+y+tnkMkxuH8YcxN/mNSVA==" spinCount="100000" sheet="1" objects="1" scenarios="1" selectLockedCells="1"/>
  <mergeCells count="34">
    <mergeCell ref="K43:M43"/>
    <mergeCell ref="K44:M44"/>
    <mergeCell ref="K45:M45"/>
    <mergeCell ref="K46:M46"/>
    <mergeCell ref="K35:M35"/>
    <mergeCell ref="K36:M36"/>
    <mergeCell ref="K40:M40"/>
    <mergeCell ref="K53:M53"/>
    <mergeCell ref="K54:M54"/>
    <mergeCell ref="K55:M55"/>
    <mergeCell ref="D16:D17"/>
    <mergeCell ref="K47:M47"/>
    <mergeCell ref="K49:M49"/>
    <mergeCell ref="K50:M50"/>
    <mergeCell ref="K51:M51"/>
    <mergeCell ref="K52:M52"/>
    <mergeCell ref="K42:M42"/>
    <mergeCell ref="K41:M41"/>
    <mergeCell ref="K30:M30"/>
    <mergeCell ref="K31:M31"/>
    <mergeCell ref="K32:M32"/>
    <mergeCell ref="K33:M33"/>
    <mergeCell ref="K34:M34"/>
    <mergeCell ref="K25:M25"/>
    <mergeCell ref="K26:M26"/>
    <mergeCell ref="K27:M27"/>
    <mergeCell ref="K28:M28"/>
    <mergeCell ref="K39:M39"/>
    <mergeCell ref="K24:M24"/>
    <mergeCell ref="K15:M15"/>
    <mergeCell ref="K20:M20"/>
    <mergeCell ref="K21:M21"/>
    <mergeCell ref="K22:M22"/>
    <mergeCell ref="K23:M23"/>
  </mergeCells>
  <hyperlinks>
    <hyperlink ref="F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sheetPr>
  <dimension ref="B2:M68"/>
  <sheetViews>
    <sheetView zoomScale="85" zoomScaleNormal="85" workbookViewId="0">
      <selection sqref="A1:M68"/>
    </sheetView>
  </sheetViews>
  <sheetFormatPr defaultColWidth="8.7109375" defaultRowHeight="16.5" x14ac:dyDescent="0.3"/>
  <cols>
    <col min="1" max="1" width="3.140625" style="1" customWidth="1"/>
    <col min="2" max="2" width="14.85546875" style="1" customWidth="1"/>
    <col min="3" max="3" width="22" style="1" customWidth="1"/>
    <col min="4" max="4" width="20.5703125" style="1" customWidth="1"/>
    <col min="5" max="5" width="23.5703125" style="1" customWidth="1"/>
    <col min="6" max="6" width="21.140625" style="1" customWidth="1"/>
    <col min="7" max="7" width="18.28515625" style="1" customWidth="1"/>
    <col min="8" max="8" width="14.140625" style="1" customWidth="1"/>
    <col min="9" max="9" width="9.7109375" style="1" customWidth="1"/>
    <col min="10" max="10" width="17.85546875" style="1" customWidth="1"/>
    <col min="11" max="12" width="8.7109375" style="1"/>
    <col min="13" max="13" width="17.5703125" style="1" customWidth="1"/>
    <col min="14" max="16384" width="8.7109375" style="1"/>
  </cols>
  <sheetData>
    <row r="2" spans="2:13" s="31" customFormat="1" ht="17.25" x14ac:dyDescent="0.3">
      <c r="B2" s="32" t="s">
        <v>0</v>
      </c>
      <c r="C2" s="32"/>
      <c r="D2" s="32"/>
      <c r="E2" s="32"/>
      <c r="F2" s="32"/>
      <c r="G2" s="32"/>
      <c r="H2" s="32"/>
      <c r="I2" s="32"/>
      <c r="J2" s="32"/>
      <c r="K2" s="32"/>
      <c r="L2" s="32"/>
      <c r="M2" s="33"/>
    </row>
    <row r="3" spans="2:13" s="31" customFormat="1" ht="17.25" x14ac:dyDescent="0.3">
      <c r="B3" s="34" t="s">
        <v>1</v>
      </c>
      <c r="C3" s="32"/>
      <c r="D3" s="32"/>
      <c r="E3" s="32"/>
      <c r="F3" s="32"/>
      <c r="G3" s="32"/>
      <c r="H3" s="32"/>
      <c r="I3" s="32"/>
      <c r="J3" s="32"/>
      <c r="K3" s="32"/>
      <c r="L3" s="32"/>
      <c r="M3" s="33"/>
    </row>
    <row r="4" spans="2:13" ht="25.5" x14ac:dyDescent="0.5">
      <c r="B4" s="4"/>
      <c r="C4" s="5"/>
      <c r="D4" s="2"/>
      <c r="E4" s="36" t="s">
        <v>2</v>
      </c>
      <c r="F4" s="37" t="s">
        <v>3</v>
      </c>
      <c r="G4" s="30"/>
      <c r="H4" s="30"/>
      <c r="I4" s="30"/>
      <c r="J4" s="2"/>
      <c r="K4" s="2"/>
      <c r="L4" s="2"/>
      <c r="M4" s="3"/>
    </row>
    <row r="5" spans="2:13" ht="21" x14ac:dyDescent="0.35">
      <c r="B5" s="4"/>
      <c r="C5" s="6" t="s">
        <v>4</v>
      </c>
      <c r="D5" s="2"/>
      <c r="E5" s="2"/>
      <c r="F5" s="62" t="s">
        <v>79</v>
      </c>
      <c r="G5" s="30"/>
      <c r="H5" s="30"/>
      <c r="I5" s="30"/>
      <c r="J5" s="2"/>
      <c r="K5" s="2"/>
      <c r="L5" s="2"/>
      <c r="M5" s="3"/>
    </row>
    <row r="6" spans="2:13" ht="20.25" x14ac:dyDescent="0.35">
      <c r="B6" s="4"/>
      <c r="C6" s="2"/>
      <c r="D6" s="2"/>
      <c r="E6" s="2"/>
      <c r="F6" s="35" t="s">
        <v>5</v>
      </c>
      <c r="G6" s="2"/>
      <c r="H6" s="2"/>
      <c r="I6" s="2"/>
      <c r="J6" s="2"/>
      <c r="K6" s="2"/>
      <c r="L6" s="2"/>
      <c r="M6" s="3"/>
    </row>
    <row r="7" spans="2:13" x14ac:dyDescent="0.3">
      <c r="B7" s="38" t="s">
        <v>6</v>
      </c>
      <c r="C7" s="39"/>
      <c r="D7" s="39"/>
      <c r="E7" s="39"/>
      <c r="F7" s="39"/>
      <c r="G7" s="39"/>
      <c r="H7" s="39"/>
      <c r="I7" s="39"/>
      <c r="J7" s="39"/>
      <c r="K7" s="39"/>
      <c r="L7" s="39"/>
      <c r="M7" s="39"/>
    </row>
    <row r="8" spans="2:13" x14ac:dyDescent="0.3">
      <c r="B8" s="7" t="s">
        <v>7</v>
      </c>
      <c r="C8" s="8"/>
      <c r="D8" s="8"/>
      <c r="E8" s="8"/>
      <c r="F8" s="8"/>
      <c r="G8" s="8"/>
      <c r="H8" s="8"/>
      <c r="I8" s="8"/>
      <c r="J8" s="8"/>
      <c r="K8" s="8"/>
      <c r="L8" s="8"/>
      <c r="M8" s="8"/>
    </row>
    <row r="9" spans="2:13" x14ac:dyDescent="0.3">
      <c r="B9" s="7" t="s">
        <v>8</v>
      </c>
      <c r="C9" s="8"/>
      <c r="D9" s="8"/>
      <c r="E9" s="8"/>
      <c r="F9" s="8"/>
      <c r="G9" s="8"/>
      <c r="H9" s="8"/>
      <c r="I9" s="8"/>
      <c r="J9" s="8"/>
      <c r="K9" s="8"/>
      <c r="L9" s="8"/>
      <c r="M9" s="8"/>
    </row>
    <row r="10" spans="2:13" x14ac:dyDescent="0.3">
      <c r="B10" s="7" t="s">
        <v>9</v>
      </c>
      <c r="C10" s="8"/>
      <c r="D10" s="8"/>
      <c r="E10" s="8"/>
      <c r="F10" s="8"/>
      <c r="G10" s="8"/>
      <c r="H10" s="8"/>
      <c r="I10" s="8"/>
      <c r="J10" s="8"/>
      <c r="K10" s="8"/>
      <c r="L10" s="8"/>
      <c r="M10" s="8"/>
    </row>
    <row r="11" spans="2:13" x14ac:dyDescent="0.3">
      <c r="B11" s="7" t="s">
        <v>10</v>
      </c>
      <c r="C11" s="8"/>
      <c r="D11" s="8"/>
      <c r="E11" s="8"/>
      <c r="F11" s="8"/>
      <c r="G11" s="8"/>
      <c r="H11" s="8"/>
      <c r="I11" s="8"/>
      <c r="J11" s="8"/>
      <c r="K11" s="8"/>
      <c r="L11" s="8"/>
      <c r="M11" s="8"/>
    </row>
    <row r="12" spans="2:13" x14ac:dyDescent="0.3">
      <c r="B12" s="58" t="s">
        <v>11</v>
      </c>
      <c r="C12" s="8"/>
      <c r="D12" s="8"/>
      <c r="E12" s="8"/>
      <c r="F12" s="8"/>
      <c r="G12" s="8"/>
      <c r="H12" s="8"/>
      <c r="I12" s="8"/>
      <c r="J12" s="8"/>
      <c r="K12" s="8"/>
      <c r="L12" s="8"/>
      <c r="M12" s="8"/>
    </row>
    <row r="14" spans="2:13" ht="17.25" x14ac:dyDescent="0.3">
      <c r="B14" s="9" t="s">
        <v>12</v>
      </c>
    </row>
    <row r="15" spans="2:13" x14ac:dyDescent="0.3">
      <c r="B15" s="10" t="s">
        <v>13</v>
      </c>
      <c r="C15" s="60">
        <v>4550</v>
      </c>
      <c r="D15" s="12" t="s">
        <v>14</v>
      </c>
      <c r="E15" s="15"/>
      <c r="F15" s="12" t="s">
        <v>15</v>
      </c>
      <c r="G15" s="12" t="s">
        <v>16</v>
      </c>
      <c r="H15" s="13" t="s">
        <v>17</v>
      </c>
      <c r="I15" s="14"/>
      <c r="J15" s="15"/>
      <c r="K15" s="64" t="s">
        <v>18</v>
      </c>
      <c r="L15" s="64"/>
      <c r="M15" s="64"/>
    </row>
    <row r="16" spans="2:13" x14ac:dyDescent="0.3">
      <c r="B16" s="10" t="s">
        <v>19</v>
      </c>
      <c r="C16" s="16">
        <v>41376</v>
      </c>
      <c r="D16" s="67" t="s">
        <v>52</v>
      </c>
      <c r="E16" s="17" t="s">
        <v>20</v>
      </c>
      <c r="F16" s="18" t="s">
        <v>53</v>
      </c>
      <c r="G16" s="60">
        <v>7</v>
      </c>
      <c r="H16" s="60">
        <v>5</v>
      </c>
      <c r="I16" s="19"/>
      <c r="J16" s="42"/>
      <c r="K16" s="45"/>
      <c r="L16" s="46"/>
      <c r="M16" s="47"/>
    </row>
    <row r="17" spans="2:13" x14ac:dyDescent="0.3">
      <c r="B17" s="20" t="s">
        <v>21</v>
      </c>
      <c r="C17" s="60" t="s">
        <v>54</v>
      </c>
      <c r="D17" s="68"/>
      <c r="E17" s="21" t="s">
        <v>22</v>
      </c>
      <c r="F17" s="18" t="s">
        <v>55</v>
      </c>
      <c r="G17" s="60">
        <v>8</v>
      </c>
      <c r="H17" s="60">
        <v>6</v>
      </c>
      <c r="I17" s="19"/>
      <c r="J17" s="42"/>
      <c r="K17" s="48"/>
      <c r="L17" s="49"/>
      <c r="M17" s="50"/>
    </row>
    <row r="18" spans="2:13" x14ac:dyDescent="0.3">
      <c r="B18" s="22"/>
      <c r="C18" s="22"/>
      <c r="D18" s="22"/>
      <c r="E18" s="22"/>
      <c r="F18" s="22"/>
      <c r="G18" s="22"/>
      <c r="H18" s="22"/>
      <c r="I18" s="22"/>
      <c r="J18" s="22"/>
      <c r="K18" s="48"/>
      <c r="L18" s="49"/>
      <c r="M18" s="50"/>
    </row>
    <row r="19" spans="2:13" ht="99" x14ac:dyDescent="0.3">
      <c r="B19" s="23" t="str">
        <f>E16</f>
        <v xml:space="preserve">Visitor </v>
      </c>
      <c r="C19" s="12" t="s">
        <v>23</v>
      </c>
      <c r="D19" s="12" t="s">
        <v>24</v>
      </c>
      <c r="E19" s="13" t="s">
        <v>25</v>
      </c>
      <c r="F19" s="13" t="s">
        <v>26</v>
      </c>
      <c r="G19" s="13" t="s">
        <v>27</v>
      </c>
      <c r="H19" s="12" t="s">
        <v>28</v>
      </c>
      <c r="I19" s="13" t="s">
        <v>29</v>
      </c>
      <c r="J19" s="43" t="s">
        <v>30</v>
      </c>
      <c r="K19" s="48"/>
      <c r="L19" s="49"/>
      <c r="M19" s="50"/>
    </row>
    <row r="20" spans="2:13" x14ac:dyDescent="0.3">
      <c r="B20" s="51" t="str">
        <f t="shared" ref="B20:B28" si="0">IF($F$16=0, "", $F$16)</f>
        <v>Phillies</v>
      </c>
      <c r="C20" s="60">
        <v>7</v>
      </c>
      <c r="D20" s="60">
        <v>11</v>
      </c>
      <c r="E20" s="60">
        <v>52</v>
      </c>
      <c r="F20" s="60">
        <v>50</v>
      </c>
      <c r="G20" s="60" t="s">
        <v>56</v>
      </c>
      <c r="H20" s="40">
        <f t="shared" ref="H20:H28" si="1">IF(F20&lt;=20,0,IF(AND(F20&gt;20,F20&lt;=35),1,IF(AND(F20&gt;35,F20&lt;=50),2,(IF(AND(F20&gt;50,F20&lt;=65),3,IF(F20&gt;65,4,""))))))</f>
        <v>2</v>
      </c>
      <c r="I20" s="41">
        <f t="shared" ref="I20:I28" si="2">IF(F20=0,"",$C$16+H20+1)</f>
        <v>41379</v>
      </c>
      <c r="J20" s="44" t="s">
        <v>57</v>
      </c>
      <c r="K20" s="63" t="s">
        <v>58</v>
      </c>
      <c r="L20" s="63"/>
      <c r="M20" s="63"/>
    </row>
    <row r="21" spans="2:13" x14ac:dyDescent="0.3">
      <c r="B21" s="51" t="str">
        <f t="shared" si="0"/>
        <v>Phillies</v>
      </c>
      <c r="C21" s="60">
        <v>12</v>
      </c>
      <c r="D21" s="60">
        <v>11</v>
      </c>
      <c r="E21" s="60">
        <v>35</v>
      </c>
      <c r="F21" s="60">
        <v>35</v>
      </c>
      <c r="G21" s="60" t="s">
        <v>59</v>
      </c>
      <c r="H21" s="40">
        <f t="shared" si="1"/>
        <v>1</v>
      </c>
      <c r="I21" s="41">
        <f t="shared" si="2"/>
        <v>41378</v>
      </c>
      <c r="J21" s="44" t="s">
        <v>60</v>
      </c>
      <c r="K21" s="63"/>
      <c r="L21" s="63"/>
      <c r="M21" s="63"/>
    </row>
    <row r="22" spans="2:13" x14ac:dyDescent="0.3">
      <c r="B22" s="51" t="str">
        <f t="shared" si="0"/>
        <v>Phillies</v>
      </c>
      <c r="C22" s="60">
        <v>24</v>
      </c>
      <c r="D22" s="60">
        <v>10</v>
      </c>
      <c r="E22" s="60">
        <v>38</v>
      </c>
      <c r="F22" s="60">
        <v>35</v>
      </c>
      <c r="G22" s="60" t="s">
        <v>61</v>
      </c>
      <c r="H22" s="40">
        <f t="shared" si="1"/>
        <v>1</v>
      </c>
      <c r="I22" s="41">
        <f t="shared" si="2"/>
        <v>41378</v>
      </c>
      <c r="J22" s="44" t="s">
        <v>62</v>
      </c>
      <c r="K22" s="63"/>
      <c r="L22" s="63"/>
      <c r="M22" s="63"/>
    </row>
    <row r="23" spans="2:13" x14ac:dyDescent="0.3">
      <c r="B23" s="51" t="str">
        <f t="shared" si="0"/>
        <v>Phillies</v>
      </c>
      <c r="C23" s="60">
        <v>18</v>
      </c>
      <c r="D23" s="60">
        <v>10</v>
      </c>
      <c r="E23" s="24">
        <v>48</v>
      </c>
      <c r="F23" s="24">
        <v>48</v>
      </c>
      <c r="G23" s="60">
        <v>5</v>
      </c>
      <c r="H23" s="40">
        <f t="shared" si="1"/>
        <v>2</v>
      </c>
      <c r="I23" s="41">
        <f t="shared" si="2"/>
        <v>41379</v>
      </c>
      <c r="J23" s="44" t="s">
        <v>63</v>
      </c>
      <c r="K23" s="63" t="s">
        <v>58</v>
      </c>
      <c r="L23" s="63"/>
      <c r="M23" s="63"/>
    </row>
    <row r="24" spans="2:13" x14ac:dyDescent="0.3">
      <c r="B24" s="51" t="str">
        <f t="shared" si="0"/>
        <v>Phillies</v>
      </c>
      <c r="C24" s="60"/>
      <c r="D24" s="60"/>
      <c r="E24" s="24"/>
      <c r="F24" s="24"/>
      <c r="G24" s="60"/>
      <c r="H24" s="40">
        <f t="shared" si="1"/>
        <v>0</v>
      </c>
      <c r="I24" s="41" t="str">
        <f t="shared" si="2"/>
        <v/>
      </c>
      <c r="J24" s="44"/>
      <c r="K24" s="63"/>
      <c r="L24" s="63"/>
      <c r="M24" s="63"/>
    </row>
    <row r="25" spans="2:13" x14ac:dyDescent="0.3">
      <c r="B25" s="51" t="str">
        <f t="shared" si="0"/>
        <v>Phillies</v>
      </c>
      <c r="C25" s="60"/>
      <c r="D25" s="60"/>
      <c r="E25" s="24"/>
      <c r="F25" s="24"/>
      <c r="G25" s="60"/>
      <c r="H25" s="40">
        <f t="shared" si="1"/>
        <v>0</v>
      </c>
      <c r="I25" s="41" t="str">
        <f t="shared" si="2"/>
        <v/>
      </c>
      <c r="J25" s="44"/>
      <c r="K25" s="63"/>
      <c r="L25" s="63"/>
      <c r="M25" s="63"/>
    </row>
    <row r="26" spans="2:13" x14ac:dyDescent="0.3">
      <c r="B26" s="51" t="str">
        <f t="shared" si="0"/>
        <v>Phillies</v>
      </c>
      <c r="C26" s="60"/>
      <c r="D26" s="60"/>
      <c r="E26" s="24"/>
      <c r="F26" s="24"/>
      <c r="G26" s="60"/>
      <c r="H26" s="40">
        <f t="shared" si="1"/>
        <v>0</v>
      </c>
      <c r="I26" s="41" t="str">
        <f t="shared" si="2"/>
        <v/>
      </c>
      <c r="J26" s="44"/>
      <c r="K26" s="63"/>
      <c r="L26" s="63"/>
      <c r="M26" s="63"/>
    </row>
    <row r="27" spans="2:13" x14ac:dyDescent="0.3">
      <c r="B27" s="51" t="str">
        <f t="shared" si="0"/>
        <v>Phillies</v>
      </c>
      <c r="C27" s="60"/>
      <c r="D27" s="60"/>
      <c r="E27" s="24"/>
      <c r="F27" s="24"/>
      <c r="G27" s="60"/>
      <c r="H27" s="40">
        <f t="shared" si="1"/>
        <v>0</v>
      </c>
      <c r="I27" s="41" t="str">
        <f t="shared" si="2"/>
        <v/>
      </c>
      <c r="J27" s="44"/>
      <c r="K27" s="63"/>
      <c r="L27" s="63"/>
      <c r="M27" s="63"/>
    </row>
    <row r="28" spans="2:13" x14ac:dyDescent="0.3">
      <c r="B28" s="51" t="str">
        <f t="shared" si="0"/>
        <v>Phillies</v>
      </c>
      <c r="C28" s="60"/>
      <c r="D28" s="60"/>
      <c r="E28" s="24"/>
      <c r="F28" s="24"/>
      <c r="G28" s="60"/>
      <c r="H28" s="40">
        <f t="shared" si="1"/>
        <v>0</v>
      </c>
      <c r="I28" s="41" t="str">
        <f t="shared" si="2"/>
        <v/>
      </c>
      <c r="J28" s="44"/>
      <c r="K28" s="63"/>
      <c r="L28" s="63"/>
      <c r="M28" s="63"/>
    </row>
    <row r="29" spans="2:13" ht="33" x14ac:dyDescent="0.3">
      <c r="B29" s="11">
        <f>IF($E$16=0, "", E25)</f>
        <v>0</v>
      </c>
      <c r="C29" s="59" t="s">
        <v>31</v>
      </c>
      <c r="D29" s="11"/>
      <c r="E29" s="11"/>
      <c r="F29" s="11"/>
      <c r="G29" s="25" t="s">
        <v>32</v>
      </c>
      <c r="H29" s="22"/>
      <c r="I29" s="22"/>
      <c r="J29" s="43" t="s">
        <v>30</v>
      </c>
      <c r="K29" s="48"/>
      <c r="L29" s="49"/>
      <c r="M29" s="50"/>
    </row>
    <row r="30" spans="2:13" x14ac:dyDescent="0.3">
      <c r="B30" s="51" t="str">
        <f t="shared" ref="B30:B36" si="3">IF($F$16=0, "", $F$16)</f>
        <v>Phillies</v>
      </c>
      <c r="C30" s="60">
        <v>11</v>
      </c>
      <c r="D30" s="19"/>
      <c r="E30" s="19"/>
      <c r="F30" s="19"/>
      <c r="G30" s="60" t="s">
        <v>64</v>
      </c>
      <c r="H30" s="26"/>
      <c r="I30" s="26"/>
      <c r="J30" s="44" t="s">
        <v>65</v>
      </c>
      <c r="K30" s="63" t="s">
        <v>66</v>
      </c>
      <c r="L30" s="63"/>
      <c r="M30" s="63"/>
    </row>
    <row r="31" spans="2:13" x14ac:dyDescent="0.3">
      <c r="B31" s="51" t="str">
        <f t="shared" si="3"/>
        <v>Phillies</v>
      </c>
      <c r="C31" s="60">
        <v>33</v>
      </c>
      <c r="D31" s="19"/>
      <c r="E31" s="19"/>
      <c r="F31" s="19"/>
      <c r="G31" s="60" t="s">
        <v>61</v>
      </c>
      <c r="H31" s="26"/>
      <c r="I31" s="26"/>
      <c r="J31" s="44" t="s">
        <v>67</v>
      </c>
      <c r="K31" s="63"/>
      <c r="L31" s="63"/>
      <c r="M31" s="63"/>
    </row>
    <row r="32" spans="2:13" x14ac:dyDescent="0.3">
      <c r="B32" s="51" t="str">
        <f t="shared" si="3"/>
        <v>Phillies</v>
      </c>
      <c r="C32" s="60"/>
      <c r="D32" s="19"/>
      <c r="E32" s="19"/>
      <c r="F32" s="19"/>
      <c r="G32" s="60"/>
      <c r="H32" s="26"/>
      <c r="I32" s="26"/>
      <c r="J32" s="44"/>
      <c r="K32" s="63"/>
      <c r="L32" s="63"/>
      <c r="M32" s="63"/>
    </row>
    <row r="33" spans="2:13" x14ac:dyDescent="0.3">
      <c r="B33" s="51" t="str">
        <f t="shared" si="3"/>
        <v>Phillies</v>
      </c>
      <c r="C33" s="60"/>
      <c r="D33" s="19"/>
      <c r="E33" s="19"/>
      <c r="F33" s="19"/>
      <c r="G33" s="60"/>
      <c r="H33" s="26"/>
      <c r="I33" s="26"/>
      <c r="J33" s="44"/>
      <c r="K33" s="63"/>
      <c r="L33" s="63"/>
      <c r="M33" s="63"/>
    </row>
    <row r="34" spans="2:13" x14ac:dyDescent="0.3">
      <c r="B34" s="51" t="str">
        <f t="shared" si="3"/>
        <v>Phillies</v>
      </c>
      <c r="C34" s="60"/>
      <c r="D34" s="19"/>
      <c r="E34" s="19"/>
      <c r="F34" s="19"/>
      <c r="G34" s="60"/>
      <c r="H34" s="26"/>
      <c r="I34" s="26"/>
      <c r="J34" s="44"/>
      <c r="K34" s="63"/>
      <c r="L34" s="63"/>
      <c r="M34" s="63"/>
    </row>
    <row r="35" spans="2:13" x14ac:dyDescent="0.3">
      <c r="B35" s="51" t="str">
        <f t="shared" si="3"/>
        <v>Phillies</v>
      </c>
      <c r="C35" s="60"/>
      <c r="D35" s="19"/>
      <c r="E35" s="19"/>
      <c r="F35" s="19"/>
      <c r="G35" s="60"/>
      <c r="H35" s="26"/>
      <c r="I35" s="26"/>
      <c r="J35" s="44"/>
      <c r="K35" s="63"/>
      <c r="L35" s="63"/>
      <c r="M35" s="63"/>
    </row>
    <row r="36" spans="2:13" x14ac:dyDescent="0.3">
      <c r="B36" s="51" t="str">
        <f t="shared" si="3"/>
        <v>Phillies</v>
      </c>
      <c r="C36" s="60"/>
      <c r="D36" s="19"/>
      <c r="E36" s="19"/>
      <c r="F36" s="19"/>
      <c r="G36" s="60"/>
      <c r="H36" s="26"/>
      <c r="I36" s="26"/>
      <c r="J36" s="44"/>
      <c r="K36" s="63"/>
      <c r="L36" s="63"/>
      <c r="M36" s="63"/>
    </row>
    <row r="37" spans="2:13" x14ac:dyDescent="0.3">
      <c r="B37" s="27"/>
      <c r="C37" s="27"/>
      <c r="D37" s="27"/>
      <c r="E37" s="27"/>
      <c r="F37" s="27"/>
      <c r="G37" s="27"/>
      <c r="H37" s="27"/>
      <c r="I37" s="27"/>
      <c r="J37" s="27"/>
      <c r="K37" s="48"/>
      <c r="L37" s="49"/>
      <c r="M37" s="50"/>
    </row>
    <row r="38" spans="2:13" ht="99" x14ac:dyDescent="0.3">
      <c r="B38" s="52" t="str">
        <f>E17</f>
        <v>Home</v>
      </c>
      <c r="C38" s="12" t="s">
        <v>23</v>
      </c>
      <c r="D38" s="12" t="s">
        <v>24</v>
      </c>
      <c r="E38" s="13" t="s">
        <v>25</v>
      </c>
      <c r="F38" s="13" t="s">
        <v>26</v>
      </c>
      <c r="G38" s="13" t="s">
        <v>27</v>
      </c>
      <c r="H38" s="12" t="s">
        <v>28</v>
      </c>
      <c r="I38" s="13" t="s">
        <v>29</v>
      </c>
      <c r="J38" s="43" t="s">
        <v>30</v>
      </c>
      <c r="K38" s="48"/>
      <c r="L38" s="49"/>
      <c r="M38" s="50"/>
    </row>
    <row r="39" spans="2:13" x14ac:dyDescent="0.3">
      <c r="B39" s="28" t="str">
        <f t="shared" ref="B39:B47" si="4">IF($F$17=0, "", $F$17)</f>
        <v>Mariners</v>
      </c>
      <c r="C39" s="60">
        <v>9</v>
      </c>
      <c r="D39" s="60">
        <v>10</v>
      </c>
      <c r="E39" s="60">
        <v>25</v>
      </c>
      <c r="F39" s="60">
        <v>25</v>
      </c>
      <c r="G39" s="60">
        <v>1</v>
      </c>
      <c r="H39" s="40">
        <f t="shared" ref="H39:H47" si="5">IF(F39&lt;=20,0,IF(AND(F39&gt;20,F39&lt;=35),1,IF(AND(F39&gt;35,F39&lt;=50),2,(IF(AND(F39&gt;50,F39&lt;=65),3,IF(F39&gt;65,4,""))))))</f>
        <v>1</v>
      </c>
      <c r="I39" s="41">
        <f t="shared" ref="I39:I47" si="6">IF(F39=0,"",$C$16+H39+1)</f>
        <v>41378</v>
      </c>
      <c r="J39" s="60" t="s">
        <v>68</v>
      </c>
      <c r="K39" s="63"/>
      <c r="L39" s="63"/>
      <c r="M39" s="63"/>
    </row>
    <row r="40" spans="2:13" x14ac:dyDescent="0.3">
      <c r="B40" s="28" t="str">
        <f t="shared" si="4"/>
        <v>Mariners</v>
      </c>
      <c r="C40" s="60">
        <v>15</v>
      </c>
      <c r="D40" s="60">
        <v>11</v>
      </c>
      <c r="E40" s="60">
        <v>23</v>
      </c>
      <c r="F40" s="60">
        <v>20</v>
      </c>
      <c r="G40" s="60">
        <v>2</v>
      </c>
      <c r="H40" s="40">
        <f t="shared" si="5"/>
        <v>0</v>
      </c>
      <c r="I40" s="41">
        <f t="shared" si="6"/>
        <v>41377</v>
      </c>
      <c r="J40" s="44" t="s">
        <v>69</v>
      </c>
      <c r="K40" s="63" t="s">
        <v>70</v>
      </c>
      <c r="L40" s="63"/>
      <c r="M40" s="63"/>
    </row>
    <row r="41" spans="2:13" x14ac:dyDescent="0.3">
      <c r="B41" s="28" t="str">
        <f t="shared" si="4"/>
        <v>Mariners</v>
      </c>
      <c r="C41" s="60">
        <v>5</v>
      </c>
      <c r="D41" s="60">
        <v>9</v>
      </c>
      <c r="E41" s="60">
        <v>38</v>
      </c>
      <c r="F41" s="60">
        <v>35</v>
      </c>
      <c r="G41" s="60">
        <v>3</v>
      </c>
      <c r="H41" s="40">
        <f t="shared" si="5"/>
        <v>1</v>
      </c>
      <c r="I41" s="41">
        <f t="shared" si="6"/>
        <v>41378</v>
      </c>
      <c r="J41" s="44" t="s">
        <v>71</v>
      </c>
      <c r="K41" s="63"/>
      <c r="L41" s="63"/>
      <c r="M41" s="63"/>
    </row>
    <row r="42" spans="2:13" x14ac:dyDescent="0.3">
      <c r="B42" s="28" t="str">
        <f t="shared" si="4"/>
        <v>Mariners</v>
      </c>
      <c r="C42" s="60">
        <v>11</v>
      </c>
      <c r="D42" s="60">
        <v>10</v>
      </c>
      <c r="E42" s="60">
        <v>43</v>
      </c>
      <c r="F42" s="60">
        <v>43</v>
      </c>
      <c r="G42" s="60">
        <v>4</v>
      </c>
      <c r="H42" s="40">
        <f t="shared" si="5"/>
        <v>2</v>
      </c>
      <c r="I42" s="41">
        <f t="shared" si="6"/>
        <v>41379</v>
      </c>
      <c r="J42" s="44" t="s">
        <v>72</v>
      </c>
      <c r="K42" s="63" t="s">
        <v>58</v>
      </c>
      <c r="L42" s="63"/>
      <c r="M42" s="63"/>
    </row>
    <row r="43" spans="2:13" x14ac:dyDescent="0.3">
      <c r="B43" s="28" t="str">
        <f t="shared" si="4"/>
        <v>Mariners</v>
      </c>
      <c r="C43" s="60">
        <v>20</v>
      </c>
      <c r="D43" s="60">
        <v>10</v>
      </c>
      <c r="E43" s="60">
        <v>27</v>
      </c>
      <c r="F43" s="60">
        <v>27</v>
      </c>
      <c r="G43" s="60" t="s">
        <v>73</v>
      </c>
      <c r="H43" s="40">
        <f t="shared" si="5"/>
        <v>1</v>
      </c>
      <c r="I43" s="41">
        <f t="shared" si="6"/>
        <v>41378</v>
      </c>
      <c r="J43" s="44" t="s">
        <v>74</v>
      </c>
      <c r="K43" s="63"/>
      <c r="L43" s="63"/>
      <c r="M43" s="63"/>
    </row>
    <row r="44" spans="2:13" x14ac:dyDescent="0.3">
      <c r="B44" s="28" t="str">
        <f t="shared" si="4"/>
        <v>Mariners</v>
      </c>
      <c r="C44" s="60"/>
      <c r="D44" s="60"/>
      <c r="E44" s="60"/>
      <c r="F44" s="60"/>
      <c r="G44" s="60"/>
      <c r="H44" s="40">
        <f t="shared" si="5"/>
        <v>0</v>
      </c>
      <c r="I44" s="41" t="str">
        <f t="shared" si="6"/>
        <v/>
      </c>
      <c r="J44" s="44"/>
      <c r="K44" s="63"/>
      <c r="L44" s="63"/>
      <c r="M44" s="63"/>
    </row>
    <row r="45" spans="2:13" x14ac:dyDescent="0.3">
      <c r="B45" s="28" t="str">
        <f t="shared" si="4"/>
        <v>Mariners</v>
      </c>
      <c r="C45" s="60"/>
      <c r="D45" s="60"/>
      <c r="E45" s="60"/>
      <c r="F45" s="60"/>
      <c r="G45" s="60"/>
      <c r="H45" s="40">
        <f t="shared" si="5"/>
        <v>0</v>
      </c>
      <c r="I45" s="41" t="str">
        <f t="shared" si="6"/>
        <v/>
      </c>
      <c r="J45" s="44"/>
      <c r="K45" s="63"/>
      <c r="L45" s="63"/>
      <c r="M45" s="63"/>
    </row>
    <row r="46" spans="2:13" x14ac:dyDescent="0.3">
      <c r="B46" s="28" t="str">
        <f t="shared" si="4"/>
        <v>Mariners</v>
      </c>
      <c r="C46" s="60"/>
      <c r="D46" s="60"/>
      <c r="E46" s="60"/>
      <c r="F46" s="60"/>
      <c r="G46" s="60"/>
      <c r="H46" s="40">
        <f t="shared" si="5"/>
        <v>0</v>
      </c>
      <c r="I46" s="41" t="str">
        <f t="shared" si="6"/>
        <v/>
      </c>
      <c r="J46" s="44"/>
      <c r="K46" s="63"/>
      <c r="L46" s="63"/>
      <c r="M46" s="63"/>
    </row>
    <row r="47" spans="2:13" x14ac:dyDescent="0.3">
      <c r="B47" s="28" t="str">
        <f t="shared" si="4"/>
        <v>Mariners</v>
      </c>
      <c r="C47" s="60"/>
      <c r="D47" s="60"/>
      <c r="E47" s="60"/>
      <c r="F47" s="60"/>
      <c r="G47" s="60"/>
      <c r="H47" s="40">
        <f t="shared" si="5"/>
        <v>0</v>
      </c>
      <c r="I47" s="41" t="str">
        <f t="shared" si="6"/>
        <v/>
      </c>
      <c r="J47" s="44"/>
      <c r="K47" s="63"/>
      <c r="L47" s="63"/>
      <c r="M47" s="63"/>
    </row>
    <row r="48" spans="2:13" ht="33" x14ac:dyDescent="0.3">
      <c r="B48" s="11">
        <f>IF($E$16=0, "", E44)</f>
        <v>0</v>
      </c>
      <c r="C48" s="59" t="s">
        <v>31</v>
      </c>
      <c r="D48" s="11"/>
      <c r="E48" s="11"/>
      <c r="F48" s="11"/>
      <c r="G48" s="25" t="s">
        <v>32</v>
      </c>
      <c r="H48" s="22"/>
      <c r="I48" s="22"/>
      <c r="J48" s="43" t="s">
        <v>30</v>
      </c>
      <c r="K48" s="48"/>
      <c r="L48" s="49"/>
      <c r="M48" s="50"/>
    </row>
    <row r="49" spans="2:13" x14ac:dyDescent="0.3">
      <c r="B49" s="28" t="str">
        <f t="shared" ref="B49:B55" si="7">IF($F$17=0, "", $F$17)</f>
        <v>Mariners</v>
      </c>
      <c r="C49" s="60">
        <v>2</v>
      </c>
      <c r="D49" s="19"/>
      <c r="E49" s="19"/>
      <c r="F49" s="19"/>
      <c r="G49" s="60" t="s">
        <v>75</v>
      </c>
      <c r="H49" s="26"/>
      <c r="I49" s="26"/>
      <c r="J49" s="60" t="s">
        <v>76</v>
      </c>
      <c r="K49" s="63"/>
      <c r="L49" s="63"/>
      <c r="M49" s="63"/>
    </row>
    <row r="50" spans="2:13" x14ac:dyDescent="0.3">
      <c r="B50" s="28" t="str">
        <f t="shared" si="7"/>
        <v>Mariners</v>
      </c>
      <c r="C50" s="60">
        <v>15</v>
      </c>
      <c r="D50" s="19"/>
      <c r="E50" s="19"/>
      <c r="F50" s="19"/>
      <c r="G50" s="60" t="s">
        <v>77</v>
      </c>
      <c r="H50" s="26"/>
      <c r="I50" s="26"/>
      <c r="J50" s="44" t="s">
        <v>69</v>
      </c>
      <c r="K50" s="63" t="s">
        <v>66</v>
      </c>
      <c r="L50" s="63"/>
      <c r="M50" s="63"/>
    </row>
    <row r="51" spans="2:13" x14ac:dyDescent="0.3">
      <c r="B51" s="28" t="str">
        <f t="shared" si="7"/>
        <v>Mariners</v>
      </c>
      <c r="C51" s="60"/>
      <c r="D51" s="19"/>
      <c r="E51" s="19"/>
      <c r="F51" s="19"/>
      <c r="G51" s="60"/>
      <c r="H51" s="26"/>
      <c r="I51" s="26"/>
      <c r="J51" s="44"/>
      <c r="K51" s="63"/>
      <c r="L51" s="63"/>
      <c r="M51" s="63"/>
    </row>
    <row r="52" spans="2:13" x14ac:dyDescent="0.3">
      <c r="B52" s="28" t="str">
        <f t="shared" si="7"/>
        <v>Mariners</v>
      </c>
      <c r="C52" s="60"/>
      <c r="D52" s="19"/>
      <c r="E52" s="19"/>
      <c r="F52" s="19"/>
      <c r="G52" s="60"/>
      <c r="H52" s="26"/>
      <c r="I52" s="26"/>
      <c r="J52" s="44"/>
      <c r="K52" s="63"/>
      <c r="L52" s="63"/>
      <c r="M52" s="63"/>
    </row>
    <row r="53" spans="2:13" x14ac:dyDescent="0.3">
      <c r="B53" s="28" t="str">
        <f t="shared" si="7"/>
        <v>Mariners</v>
      </c>
      <c r="C53" s="60"/>
      <c r="D53" s="19"/>
      <c r="E53" s="19"/>
      <c r="F53" s="19"/>
      <c r="G53" s="60"/>
      <c r="H53" s="26"/>
      <c r="I53" s="26"/>
      <c r="J53" s="44"/>
      <c r="K53" s="63"/>
      <c r="L53" s="63"/>
      <c r="M53" s="63"/>
    </row>
    <row r="54" spans="2:13" x14ac:dyDescent="0.3">
      <c r="B54" s="28" t="str">
        <f t="shared" si="7"/>
        <v>Mariners</v>
      </c>
      <c r="C54" s="60"/>
      <c r="D54" s="19"/>
      <c r="E54" s="19"/>
      <c r="F54" s="19"/>
      <c r="G54" s="60"/>
      <c r="H54" s="26"/>
      <c r="I54" s="26"/>
      <c r="J54" s="44"/>
      <c r="K54" s="63"/>
      <c r="L54" s="63"/>
      <c r="M54" s="63"/>
    </row>
    <row r="55" spans="2:13" x14ac:dyDescent="0.3">
      <c r="B55" s="28" t="str">
        <f t="shared" si="7"/>
        <v>Mariners</v>
      </c>
      <c r="C55" s="60"/>
      <c r="D55" s="19"/>
      <c r="E55" s="19"/>
      <c r="F55" s="19"/>
      <c r="G55" s="60"/>
      <c r="H55" s="26"/>
      <c r="I55" s="26"/>
      <c r="J55" s="44"/>
      <c r="K55" s="63"/>
      <c r="L55" s="63"/>
      <c r="M55" s="63"/>
    </row>
    <row r="57" spans="2:13" x14ac:dyDescent="0.3">
      <c r="B57" s="53" t="s">
        <v>33</v>
      </c>
      <c r="E57" s="54" t="s">
        <v>34</v>
      </c>
      <c r="F57" s="54"/>
    </row>
    <row r="58" spans="2:13" x14ac:dyDescent="0.3">
      <c r="B58" s="1" t="s">
        <v>35</v>
      </c>
      <c r="E58" s="29" t="s">
        <v>36</v>
      </c>
      <c r="F58" s="29"/>
      <c r="G58" s="1" t="s">
        <v>37</v>
      </c>
    </row>
    <row r="59" spans="2:13" x14ac:dyDescent="0.3">
      <c r="B59" s="1" t="s">
        <v>38</v>
      </c>
      <c r="E59" s="29" t="s">
        <v>39</v>
      </c>
      <c r="F59" s="29"/>
      <c r="G59" s="1" t="s">
        <v>40</v>
      </c>
    </row>
    <row r="60" spans="2:13" x14ac:dyDescent="0.3">
      <c r="B60" s="1" t="s">
        <v>41</v>
      </c>
      <c r="E60" s="1" t="s">
        <v>42</v>
      </c>
      <c r="G60" s="1" t="s">
        <v>43</v>
      </c>
    </row>
    <row r="61" spans="2:13" x14ac:dyDescent="0.3">
      <c r="E61" s="1" t="s">
        <v>44</v>
      </c>
      <c r="G61" s="1" t="s">
        <v>45</v>
      </c>
    </row>
    <row r="62" spans="2:13" x14ac:dyDescent="0.3">
      <c r="E62" s="29" t="s">
        <v>46</v>
      </c>
      <c r="F62" s="29"/>
      <c r="G62" s="1" t="s">
        <v>47</v>
      </c>
    </row>
    <row r="64" spans="2:13" x14ac:dyDescent="0.3">
      <c r="B64" s="56" t="s">
        <v>48</v>
      </c>
      <c r="C64" s="1" t="s">
        <v>78</v>
      </c>
    </row>
    <row r="65" spans="2:3" x14ac:dyDescent="0.3">
      <c r="B65" s="56"/>
    </row>
    <row r="66" spans="2:3" x14ac:dyDescent="0.3">
      <c r="B66" s="57" t="s">
        <v>48</v>
      </c>
      <c r="C66" s="1" t="s">
        <v>50</v>
      </c>
    </row>
    <row r="67" spans="2:3" x14ac:dyDescent="0.3">
      <c r="B67" s="56"/>
    </row>
    <row r="68" spans="2:3" x14ac:dyDescent="0.3">
      <c r="B68" s="57" t="s">
        <v>48</v>
      </c>
      <c r="C68" s="1" t="s">
        <v>51</v>
      </c>
    </row>
  </sheetData>
  <sheetProtection algorithmName="SHA-512" hashValue="xHzwhF3sRli30IlSa1dXeLaMojqHxo6IG9dHSw0olULki5QbNwR5lHCDOIb7ScGs+VcA1vONt6SWdEdOvgjXMw==" saltValue="R7tPmwTgOw2FyZW2AwawFg==" spinCount="100000" sheet="1" objects="1" scenarios="1" selectLockedCells="1" selectUnlockedCells="1"/>
  <mergeCells count="34">
    <mergeCell ref="K43:M43"/>
    <mergeCell ref="K44:M44"/>
    <mergeCell ref="K45:M45"/>
    <mergeCell ref="K46:M46"/>
    <mergeCell ref="K35:M35"/>
    <mergeCell ref="K36:M36"/>
    <mergeCell ref="K40:M40"/>
    <mergeCell ref="K53:M53"/>
    <mergeCell ref="K54:M54"/>
    <mergeCell ref="K55:M55"/>
    <mergeCell ref="D16:D17"/>
    <mergeCell ref="K47:M47"/>
    <mergeCell ref="K49:M49"/>
    <mergeCell ref="K50:M50"/>
    <mergeCell ref="K51:M51"/>
    <mergeCell ref="K52:M52"/>
    <mergeCell ref="K42:M42"/>
    <mergeCell ref="K41:M41"/>
    <mergeCell ref="K30:M30"/>
    <mergeCell ref="K31:M31"/>
    <mergeCell ref="K32:M32"/>
    <mergeCell ref="K33:M33"/>
    <mergeCell ref="K34:M34"/>
    <mergeCell ref="K25:M25"/>
    <mergeCell ref="K26:M26"/>
    <mergeCell ref="K27:M27"/>
    <mergeCell ref="K28:M28"/>
    <mergeCell ref="K39:M39"/>
    <mergeCell ref="K24:M24"/>
    <mergeCell ref="K15:M15"/>
    <mergeCell ref="K20:M20"/>
    <mergeCell ref="K21:M21"/>
    <mergeCell ref="K22:M22"/>
    <mergeCell ref="K23:M23"/>
  </mergeCells>
  <hyperlinks>
    <hyperlink ref="F5"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Form</vt:lpstr>
      <vt:lpstr>Completed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Finney</dc:creator>
  <cp:keywords/>
  <dc:description/>
  <cp:lastModifiedBy>Abbott, Joe</cp:lastModifiedBy>
  <cp:revision/>
  <dcterms:created xsi:type="dcterms:W3CDTF">2017-02-16T22:32:29Z</dcterms:created>
  <dcterms:modified xsi:type="dcterms:W3CDTF">2021-03-26T17:12:53Z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befinney@microsoft.com</vt:lpwstr>
  </property>
  <property fmtid="{D5CDD505-2E9C-101B-9397-08002B2CF9AE}" pid="5" name="MSIP_Label_f42aa342-8706-4288-bd11-ebb85995028c_SetDate">
    <vt:lpwstr>2018-03-23T23:15:48.7248767Z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TitusGUID">
    <vt:lpwstr>32f00e21-8037-45ff-bf73-8b37b9dcc610</vt:lpwstr>
  </property>
  <property fmtid="{D5CDD505-2E9C-101B-9397-08002B2CF9AE}" pid="11" name="Tags">
    <vt:lpwstr>Permanent</vt:lpwstr>
  </property>
  <property fmtid="{D5CDD505-2E9C-101B-9397-08002B2CF9AE}" pid="12" name="Retention">
    <vt:lpwstr>P</vt:lpwstr>
  </property>
</Properties>
</file>